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190" activeTab="0"/>
  </bookViews>
  <sheets>
    <sheet name="Classement Moyenne" sheetId="1" r:id="rId1"/>
  </sheets>
  <definedNames>
    <definedName name="_xlnm.Print_Area" localSheetId="0">'Classement Moyenne'!$A$1:$H$143</definedName>
  </definedNames>
  <calcPr fullCalcOnLoad="1"/>
</workbook>
</file>

<file path=xl/sharedStrings.xml><?xml version="1.0" encoding="utf-8"?>
<sst xmlns="http://schemas.openxmlformats.org/spreadsheetml/2006/main" count="183" uniqueCount="78">
  <si>
    <t>Classement général</t>
  </si>
  <si>
    <t>Clt</t>
  </si>
  <si>
    <t>Nom</t>
  </si>
  <si>
    <t>Moyenne</t>
  </si>
  <si>
    <t>Total</t>
  </si>
  <si>
    <t>Moy.</t>
  </si>
  <si>
    <t>Prog.</t>
  </si>
  <si>
    <t>Hand/</t>
  </si>
  <si>
    <t>Quilles</t>
  </si>
  <si>
    <t>Lignes</t>
  </si>
  <si>
    <t>Ligne</t>
  </si>
  <si>
    <t>MEILLEURE SERIE</t>
  </si>
  <si>
    <t>Didier CONEGAN</t>
  </si>
  <si>
    <t>Mode de calcul du handicap</t>
  </si>
  <si>
    <r>
      <t xml:space="preserve">Ex : </t>
    </r>
    <r>
      <rPr>
        <u val="single"/>
        <sz val="10"/>
        <rFont val="Times New Roman"/>
        <family val="1"/>
      </rPr>
      <t>Moyenne : 141,88</t>
    </r>
  </si>
  <si>
    <t>Calcul :</t>
  </si>
  <si>
    <t>Handicap pour un homme --&gt;</t>
  </si>
  <si>
    <t>Handicap pour une femme --&gt;</t>
  </si>
  <si>
    <t xml:space="preserve">PROGRESSION POSITIVE PAR RAPPORT </t>
  </si>
  <si>
    <t>DE LA SAISON</t>
  </si>
  <si>
    <t>MEILLEURE LIGNE</t>
  </si>
  <si>
    <t>Laurent HODEAU</t>
  </si>
  <si>
    <t>Base : 190 - les 80% de la différence.</t>
  </si>
  <si>
    <t>190 (base) - 141 (partie entière de la moyenne) * 80% = 39,20</t>
  </si>
  <si>
    <t>39 quilles par ligne (partie entière du handicap)</t>
  </si>
  <si>
    <t>Antoine MICHELI</t>
  </si>
  <si>
    <t>Cam Minh TANG</t>
  </si>
  <si>
    <t>Vincent MICHELI</t>
  </si>
  <si>
    <t>Franck MARDIGRAS</t>
  </si>
  <si>
    <t>Denys BOTTEN</t>
  </si>
  <si>
    <t>Marion LORAUX</t>
  </si>
  <si>
    <t>Antoine FOURRET</t>
  </si>
  <si>
    <t>Tristan FUNCK</t>
  </si>
  <si>
    <t>Dany HIBRI</t>
  </si>
  <si>
    <t>Aurore MERIEN</t>
  </si>
  <si>
    <t>Sophie RASSENDIRANE</t>
  </si>
  <si>
    <t>Maxi : 45 pour les femmes et 35 pour les hommes.</t>
  </si>
  <si>
    <t>David VALETTI</t>
  </si>
  <si>
    <t>Gérard KOCH</t>
  </si>
  <si>
    <t>Fabien BOULE</t>
  </si>
  <si>
    <t>Jennifer VANDERMEULE</t>
  </si>
  <si>
    <t>Alexis CHEVILLAT</t>
  </si>
  <si>
    <t>Christian ALCARAZ</t>
  </si>
  <si>
    <t>Jean-Marc VITALI</t>
  </si>
  <si>
    <t>Jean CORDUANT</t>
  </si>
  <si>
    <t>Aurélie MICHELI</t>
  </si>
  <si>
    <t>Julie CHEVILLAT</t>
  </si>
  <si>
    <t>Virginie VITALI</t>
  </si>
  <si>
    <t>Charles-Arnaud VITALI</t>
  </si>
  <si>
    <t>Julie HIBRI</t>
  </si>
  <si>
    <t>Ludovic GUERREE</t>
  </si>
  <si>
    <t>Yves PICQUOT</t>
  </si>
  <si>
    <t>Jacqueline DROUIN</t>
  </si>
  <si>
    <t>Marie-Christine PICQUOT</t>
  </si>
  <si>
    <t>Carole VASSEUR</t>
  </si>
  <si>
    <t>Loriane VITALI</t>
  </si>
  <si>
    <t>35 quilles par ligne (le maximum est atteint)</t>
  </si>
  <si>
    <t>Fabrice ESLAULT</t>
  </si>
  <si>
    <t>Sébastien CHARPENTIER</t>
  </si>
  <si>
    <t>Bernard POTIN-VESPERAS</t>
  </si>
  <si>
    <t>Serge SANSONNET</t>
  </si>
  <si>
    <t>Cyril MORESVE</t>
  </si>
  <si>
    <t>Eric CARTGRANDJEAN</t>
  </si>
  <si>
    <t>Victoria BOULE</t>
  </si>
  <si>
    <t>05/06</t>
  </si>
  <si>
    <t>Vincent DORDAIN</t>
  </si>
  <si>
    <t>Frédérick DORDAIN</t>
  </si>
  <si>
    <t>Donato PASCALE</t>
  </si>
  <si>
    <t>Nicolas GUILLEMAIN</t>
  </si>
  <si>
    <t>Benoît GUILLEMAIN</t>
  </si>
  <si>
    <t>Jessica PELLET</t>
  </si>
  <si>
    <t>Mathilde LORAUX</t>
  </si>
  <si>
    <t>Prochain Tournoi BP en septembre 2007</t>
  </si>
  <si>
    <t>--</t>
  </si>
  <si>
    <t>Classement général définitif</t>
  </si>
  <si>
    <t>Saison 2006/2007</t>
  </si>
  <si>
    <t>SAISON 2006/2007</t>
  </si>
  <si>
    <t>A LA SAISON 2005/2006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</si>
</sst>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 mmmm\ yyyy"/>
    <numFmt numFmtId="173" formatCode="\+#,##0.00;\-#,##0.00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</numFmts>
  <fonts count="11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i/>
      <u val="single"/>
      <sz val="10"/>
      <name val="Times New Roman"/>
      <family val="0"/>
    </font>
    <font>
      <b/>
      <i/>
      <u val="single"/>
      <sz val="12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0"/>
    </font>
    <font>
      <u val="single"/>
      <sz val="10"/>
      <name val="Times New Roman"/>
      <family val="1"/>
    </font>
    <font>
      <b/>
      <i/>
      <sz val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" fontId="6" fillId="3" borderId="5" xfId="0" applyNumberFormat="1" applyFont="1" applyFill="1" applyBorder="1" applyAlignment="1" quotePrefix="1">
      <alignment horizontal="center"/>
    </xf>
    <xf numFmtId="0" fontId="6" fillId="3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/>
    </xf>
    <xf numFmtId="4" fontId="7" fillId="2" borderId="8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/>
    </xf>
    <xf numFmtId="173" fontId="7" fillId="2" borderId="8" xfId="0" applyNumberFormat="1" applyFont="1" applyFill="1" applyBorder="1" applyAlignment="1">
      <alignment/>
    </xf>
    <xf numFmtId="174" fontId="0" fillId="2" borderId="9" xfId="0" applyNumberFormat="1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/>
    </xf>
    <xf numFmtId="4" fontId="7" fillId="3" borderId="8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4" fontId="0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/>
    </xf>
    <xf numFmtId="173" fontId="0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/>
    </xf>
    <xf numFmtId="2" fontId="7" fillId="3" borderId="13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2" borderId="8" xfId="0" applyNumberFormat="1" applyFont="1" applyFill="1" applyBorder="1" applyAlignment="1">
      <alignment/>
    </xf>
    <xf numFmtId="0" fontId="0" fillId="0" borderId="5" xfId="0" applyFont="1" applyBorder="1" applyAlignment="1">
      <alignment horizontal="center"/>
    </xf>
    <xf numFmtId="2" fontId="0" fillId="2" borderId="15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1" fontId="7" fillId="3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 horizontal="centerContinuous"/>
    </xf>
    <xf numFmtId="1" fontId="0" fillId="0" borderId="8" xfId="0" applyNumberFormat="1" applyFont="1" applyBorder="1" applyAlignment="1">
      <alignment/>
    </xf>
    <xf numFmtId="1" fontId="0" fillId="2" borderId="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172" fontId="10" fillId="3" borderId="0" xfId="0" applyNumberFormat="1" applyFont="1" applyFill="1" applyBorder="1" applyAlignment="1">
      <alignment horizontal="centerContinuous"/>
    </xf>
    <xf numFmtId="0" fontId="7" fillId="3" borderId="13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4" fontId="0" fillId="2" borderId="0" xfId="0" applyNumberFormat="1" applyFont="1" applyFill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172" fontId="10" fillId="0" borderId="0" xfId="0" applyNumberFormat="1" applyFont="1" applyFill="1" applyBorder="1" applyAlignment="1">
      <alignment horizontal="centerContinuous"/>
    </xf>
    <xf numFmtId="3" fontId="0" fillId="2" borderId="9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" fontId="6" fillId="3" borderId="8" xfId="0" applyNumberFormat="1" applyFont="1" applyFill="1" applyBorder="1" applyAlignment="1">
      <alignment/>
    </xf>
    <xf numFmtId="1" fontId="6" fillId="3" borderId="8" xfId="0" applyNumberFormat="1" applyFont="1" applyFill="1" applyBorder="1" applyAlignment="1">
      <alignment/>
    </xf>
    <xf numFmtId="173" fontId="6" fillId="0" borderId="8" xfId="0" applyNumberFormat="1" applyFont="1" applyFill="1" applyBorder="1" applyAlignment="1">
      <alignment/>
    </xf>
    <xf numFmtId="0" fontId="7" fillId="3" borderId="8" xfId="0" applyFont="1" applyFill="1" applyBorder="1" applyAlignment="1" quotePrefix="1">
      <alignment horizontal="center"/>
    </xf>
    <xf numFmtId="0" fontId="7" fillId="3" borderId="8" xfId="0" applyFont="1" applyFill="1" applyBorder="1" applyAlignment="1">
      <alignment/>
    </xf>
    <xf numFmtId="1" fontId="7" fillId="3" borderId="8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57150</xdr:rowOff>
    </xdr:from>
    <xdr:to>
      <xdr:col>7</xdr:col>
      <xdr:colOff>0</xdr:colOff>
      <xdr:row>4</xdr:row>
      <xdr:rowOff>0</xdr:rowOff>
    </xdr:to>
    <xdr:sp>
      <xdr:nvSpPr>
        <xdr:cNvPr id="1" name="Oval 1"/>
        <xdr:cNvSpPr>
          <a:spLocks/>
        </xdr:cNvSpPr>
      </xdr:nvSpPr>
      <xdr:spPr>
        <a:xfrm>
          <a:off x="3390900" y="57150"/>
          <a:ext cx="1685925" cy="6762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4800" y="161925"/>
          <a:ext cx="1905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1</xdr:row>
      <xdr:rowOff>9525</xdr:rowOff>
    </xdr:from>
    <xdr:to>
      <xdr:col>6</xdr:col>
      <xdr:colOff>295275</xdr:colOff>
      <xdr:row>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71450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71</xdr:row>
      <xdr:rowOff>57150</xdr:rowOff>
    </xdr:from>
    <xdr:to>
      <xdr:col>7</xdr:col>
      <xdr:colOff>0</xdr:colOff>
      <xdr:row>75</xdr:row>
      <xdr:rowOff>0</xdr:rowOff>
    </xdr:to>
    <xdr:sp>
      <xdr:nvSpPr>
        <xdr:cNvPr id="4" name="Oval 14"/>
        <xdr:cNvSpPr>
          <a:spLocks/>
        </xdr:cNvSpPr>
      </xdr:nvSpPr>
      <xdr:spPr>
        <a:xfrm>
          <a:off x="3390900" y="11820525"/>
          <a:ext cx="1685925" cy="6762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74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304800" y="11925300"/>
          <a:ext cx="1905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72</xdr:row>
      <xdr:rowOff>9525</xdr:rowOff>
    </xdr:from>
    <xdr:to>
      <xdr:col>6</xdr:col>
      <xdr:colOff>295275</xdr:colOff>
      <xdr:row>74</xdr:row>
      <xdr:rowOff>19050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934825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E219"/>
  <sheetViews>
    <sheetView showGridLines="0" showZeros="0" tabSelected="1" workbookViewId="0" topLeftCell="A1">
      <selection activeCell="A1" sqref="A1"/>
    </sheetView>
  </sheetViews>
  <sheetFormatPr defaultColWidth="12" defaultRowHeight="12.75"/>
  <cols>
    <col min="1" max="1" width="5.33203125" style="3" customWidth="1"/>
    <col min="2" max="2" width="33.33203125" style="4" customWidth="1"/>
    <col min="3" max="3" width="12.33203125" style="4" customWidth="1"/>
    <col min="4" max="4" width="10.33203125" style="4" customWidth="1"/>
    <col min="5" max="5" width="8.33203125" style="4" customWidth="1"/>
    <col min="6" max="6" width="10" style="4" customWidth="1"/>
    <col min="7" max="7" width="9.16015625" style="4" customWidth="1"/>
    <col min="8" max="8" width="7.5" style="4" customWidth="1"/>
    <col min="9" max="9" width="4.33203125" style="4" customWidth="1"/>
    <col min="10" max="17" width="10.16015625" style="4" customWidth="1"/>
    <col min="18" max="18" width="10.16015625" style="3" customWidth="1"/>
    <col min="19" max="19" width="10.16015625" style="4" customWidth="1"/>
    <col min="20" max="20" width="5.33203125" style="4" customWidth="1"/>
    <col min="21" max="21" width="27.33203125" style="4" customWidth="1"/>
    <col min="22" max="22" width="9.5" style="4" customWidth="1"/>
    <col min="23" max="23" width="5.33203125" style="4" customWidth="1"/>
    <col min="24" max="24" width="27.33203125" style="4" customWidth="1"/>
    <col min="25" max="25" width="9.5" style="4" customWidth="1"/>
    <col min="26" max="26" width="5.33203125" style="4" customWidth="1"/>
    <col min="27" max="27" width="27.33203125" style="4" customWidth="1"/>
    <col min="28" max="28" width="9.5" style="4" customWidth="1"/>
    <col min="29" max="16384" width="10.33203125" style="4" customWidth="1"/>
  </cols>
  <sheetData>
    <row r="1" spans="1:18" ht="12.75">
      <c r="A1" s="58"/>
      <c r="B1" s="3"/>
      <c r="R1" s="4"/>
    </row>
    <row r="2" spans="1:23" ht="15.75">
      <c r="A2" s="4"/>
      <c r="B2" s="68" t="s">
        <v>74</v>
      </c>
      <c r="G2" s="10"/>
      <c r="R2" s="4"/>
      <c r="S2" s="4" t="str">
        <f ca="1">"au "&amp;TEXT(DAY(NOW()-1),"0#")&amp;"/"&amp;TEXT(MONTH(NOW()-1),"0#")&amp;"/"&amp;TEXT(YEAR(NOW()-1),"##")</f>
        <v>au 11/07/2007</v>
      </c>
      <c r="U2"/>
      <c r="V2"/>
      <c r="W2"/>
    </row>
    <row r="3" spans="1:23" ht="15.75">
      <c r="A3" s="4"/>
      <c r="B3" s="69" t="s">
        <v>75</v>
      </c>
      <c r="G3" s="9"/>
      <c r="I3" s="1"/>
      <c r="L3" s="1"/>
      <c r="O3" s="1"/>
      <c r="R3" s="4"/>
      <c r="U3"/>
      <c r="V3"/>
      <c r="W3"/>
    </row>
    <row r="4" spans="1:23" ht="13.5">
      <c r="A4" s="2"/>
      <c r="B4" s="1"/>
      <c r="C4" s="1"/>
      <c r="D4" s="1"/>
      <c r="E4" s="1"/>
      <c r="F4" s="1"/>
      <c r="G4" s="1"/>
      <c r="H4" s="1"/>
      <c r="I4" s="3"/>
      <c r="J4" s="1"/>
      <c r="L4" s="3"/>
      <c r="M4" s="1"/>
      <c r="O4" s="3"/>
      <c r="P4" s="1"/>
      <c r="R4" s="4"/>
      <c r="U4"/>
      <c r="V4"/>
      <c r="W4"/>
    </row>
    <row r="5" spans="1:23" ht="18.75" customHeight="1">
      <c r="A5" s="93" t="s">
        <v>76</v>
      </c>
      <c r="B5" s="93"/>
      <c r="C5" s="93"/>
      <c r="D5" s="93"/>
      <c r="E5" s="93"/>
      <c r="F5" s="93"/>
      <c r="G5" s="93"/>
      <c r="H5" s="93"/>
      <c r="I5" s="3"/>
      <c r="K5" s="3"/>
      <c r="L5" s="3"/>
      <c r="N5" s="3"/>
      <c r="O5" s="3"/>
      <c r="Q5" s="3"/>
      <c r="R5" s="4"/>
      <c r="U5"/>
      <c r="V5"/>
      <c r="W5"/>
    </row>
    <row r="6" spans="1:23" ht="13.5" thickBot="1">
      <c r="A6" s="4"/>
      <c r="I6" s="3"/>
      <c r="J6" s="3"/>
      <c r="K6" s="3"/>
      <c r="L6" s="3"/>
      <c r="M6" s="3"/>
      <c r="N6" s="3"/>
      <c r="O6" s="3"/>
      <c r="P6" s="3"/>
      <c r="Q6" s="3"/>
      <c r="R6" s="4"/>
      <c r="U6"/>
      <c r="V6"/>
      <c r="W6"/>
    </row>
    <row r="7" spans="1:23" ht="15.75" customHeight="1" thickTop="1">
      <c r="A7" s="11" t="s">
        <v>1</v>
      </c>
      <c r="B7" s="12" t="s">
        <v>2</v>
      </c>
      <c r="C7" s="12" t="s">
        <v>3</v>
      </c>
      <c r="D7" s="12" t="s">
        <v>4</v>
      </c>
      <c r="E7" s="12" t="s">
        <v>4</v>
      </c>
      <c r="F7" s="12" t="s">
        <v>5</v>
      </c>
      <c r="G7" s="12" t="s">
        <v>6</v>
      </c>
      <c r="H7" s="13" t="s">
        <v>7</v>
      </c>
      <c r="J7" s="3"/>
      <c r="M7" s="3"/>
      <c r="P7" s="3"/>
      <c r="R7" s="4"/>
      <c r="U7"/>
      <c r="V7"/>
      <c r="W7"/>
    </row>
    <row r="8" spans="1:23" ht="12.75">
      <c r="A8" s="15"/>
      <c r="B8" s="16"/>
      <c r="C8" s="16"/>
      <c r="D8" s="16" t="s">
        <v>8</v>
      </c>
      <c r="E8" s="16" t="s">
        <v>9</v>
      </c>
      <c r="F8" s="17" t="s">
        <v>64</v>
      </c>
      <c r="G8" s="16"/>
      <c r="H8" s="18" t="s">
        <v>10</v>
      </c>
      <c r="I8" s="5"/>
      <c r="J8" s="3"/>
      <c r="L8" s="5"/>
      <c r="M8" s="3"/>
      <c r="O8" s="5"/>
      <c r="P8" s="3"/>
      <c r="R8" s="4"/>
      <c r="U8"/>
      <c r="V8"/>
      <c r="W8"/>
    </row>
    <row r="9" spans="1:23" ht="13.5">
      <c r="A9" s="19"/>
      <c r="B9" s="20"/>
      <c r="C9" s="21"/>
      <c r="D9" s="22"/>
      <c r="E9" s="20"/>
      <c r="F9" s="21"/>
      <c r="G9" s="23"/>
      <c r="H9" s="24"/>
      <c r="I9" s="5"/>
      <c r="L9" s="5"/>
      <c r="O9" s="5"/>
      <c r="R9" s="4"/>
      <c r="U9"/>
      <c r="V9"/>
      <c r="W9"/>
    </row>
    <row r="10" spans="1:23" ht="13.5">
      <c r="A10" s="25">
        <v>1</v>
      </c>
      <c r="B10" s="26" t="s">
        <v>25</v>
      </c>
      <c r="C10" s="27">
        <f>IF(D10&gt;0,D10/E10,0)</f>
        <v>179.42857142857142</v>
      </c>
      <c r="D10" s="84">
        <v>3768</v>
      </c>
      <c r="E10" s="85">
        <v>21</v>
      </c>
      <c r="F10" s="30">
        <v>183.62</v>
      </c>
      <c r="G10" s="33">
        <f>IF(F10&gt;0,C10-F10,0)</f>
        <v>-4.191428571428588</v>
      </c>
      <c r="H10" s="34">
        <v>8</v>
      </c>
      <c r="J10" s="75"/>
      <c r="K10" s="82"/>
      <c r="L10" s="5"/>
      <c r="O10" s="5"/>
      <c r="R10" s="4"/>
      <c r="U10"/>
      <c r="V10"/>
      <c r="W10"/>
    </row>
    <row r="11" spans="1:23" ht="12.75">
      <c r="A11" s="28">
        <v>2</v>
      </c>
      <c r="B11" s="29" t="s">
        <v>21</v>
      </c>
      <c r="C11" s="30">
        <f>IF(D11&gt;0,D11/E11,0)</f>
        <v>179.0625</v>
      </c>
      <c r="D11" s="31">
        <v>2865</v>
      </c>
      <c r="E11" s="32">
        <v>16</v>
      </c>
      <c r="F11" s="30">
        <v>0</v>
      </c>
      <c r="G11" s="33">
        <f aca="true" t="shared" si="0" ref="G11:G48">IF(F11&gt;0,C11-F11,0)</f>
        <v>0</v>
      </c>
      <c r="H11" s="34">
        <v>8</v>
      </c>
      <c r="J11" s="75"/>
      <c r="K11" s="82"/>
      <c r="L11" s="9"/>
      <c r="O11" s="9"/>
      <c r="R11" s="4"/>
      <c r="U11"/>
      <c r="V11"/>
      <c r="W11"/>
    </row>
    <row r="12" spans="1:23" ht="12.75">
      <c r="A12" s="28">
        <v>3</v>
      </c>
      <c r="B12" s="35" t="s">
        <v>57</v>
      </c>
      <c r="C12" s="30">
        <f aca="true" t="shared" si="1" ref="C12:C55">IF(D12&gt;0,D12/E12,0)</f>
        <v>177.875</v>
      </c>
      <c r="D12" s="31">
        <v>1423</v>
      </c>
      <c r="E12" s="32">
        <v>8</v>
      </c>
      <c r="F12" s="30">
        <v>0</v>
      </c>
      <c r="G12" s="86">
        <f t="shared" si="0"/>
        <v>0</v>
      </c>
      <c r="H12" s="34">
        <v>10</v>
      </c>
      <c r="J12" s="75"/>
      <c r="K12" s="82"/>
      <c r="L12" s="9"/>
      <c r="O12" s="9"/>
      <c r="R12" s="4"/>
      <c r="U12"/>
      <c r="V12"/>
      <c r="W12"/>
    </row>
    <row r="13" spans="1:23" ht="12.75">
      <c r="A13" s="28">
        <v>4</v>
      </c>
      <c r="B13" s="35" t="s">
        <v>50</v>
      </c>
      <c r="C13" s="30">
        <f t="shared" si="1"/>
        <v>175.33333333333334</v>
      </c>
      <c r="D13" s="31">
        <v>1578</v>
      </c>
      <c r="E13" s="29">
        <v>9</v>
      </c>
      <c r="F13" s="30">
        <v>169.44</v>
      </c>
      <c r="G13" s="33">
        <f t="shared" si="0"/>
        <v>5.893333333333345</v>
      </c>
      <c r="H13" s="34">
        <v>12</v>
      </c>
      <c r="J13" s="75"/>
      <c r="K13" s="82"/>
      <c r="L13" s="5"/>
      <c r="O13" s="5"/>
      <c r="R13" s="4"/>
      <c r="U13"/>
      <c r="V13"/>
      <c r="W13"/>
    </row>
    <row r="14" spans="1:23" ht="12.75">
      <c r="A14" s="28">
        <v>5</v>
      </c>
      <c r="B14" s="29" t="s">
        <v>26</v>
      </c>
      <c r="C14" s="30">
        <f t="shared" si="1"/>
        <v>171.8</v>
      </c>
      <c r="D14" s="31">
        <v>2577</v>
      </c>
      <c r="E14" s="32">
        <v>15</v>
      </c>
      <c r="F14" s="30">
        <v>152.33</v>
      </c>
      <c r="G14" s="33">
        <f t="shared" si="0"/>
        <v>19.47</v>
      </c>
      <c r="H14" s="34">
        <v>15</v>
      </c>
      <c r="J14" s="75"/>
      <c r="K14" s="82"/>
      <c r="L14" s="5"/>
      <c r="O14" s="5"/>
      <c r="R14" s="4"/>
      <c r="U14"/>
      <c r="V14"/>
      <c r="W14"/>
    </row>
    <row r="15" spans="1:23" ht="12.75">
      <c r="A15" s="28">
        <v>6</v>
      </c>
      <c r="B15" s="29" t="s">
        <v>66</v>
      </c>
      <c r="C15" s="30">
        <f t="shared" si="1"/>
        <v>155.375</v>
      </c>
      <c r="D15" s="31">
        <v>1243</v>
      </c>
      <c r="E15" s="32">
        <v>8</v>
      </c>
      <c r="F15" s="30">
        <v>132.25</v>
      </c>
      <c r="G15" s="33">
        <f t="shared" si="0"/>
        <v>23.125</v>
      </c>
      <c r="H15" s="34">
        <v>28</v>
      </c>
      <c r="J15" s="75"/>
      <c r="K15" s="82"/>
      <c r="L15" s="5"/>
      <c r="O15" s="5"/>
      <c r="R15" s="4"/>
      <c r="U15"/>
      <c r="V15"/>
      <c r="W15"/>
    </row>
    <row r="16" spans="1:23" ht="12.75">
      <c r="A16" s="28">
        <v>7</v>
      </c>
      <c r="B16" s="29" t="s">
        <v>27</v>
      </c>
      <c r="C16" s="30">
        <f t="shared" si="1"/>
        <v>155.375</v>
      </c>
      <c r="D16" s="31">
        <v>3729</v>
      </c>
      <c r="E16" s="32">
        <v>24</v>
      </c>
      <c r="F16" s="30">
        <v>145.3</v>
      </c>
      <c r="G16" s="33">
        <f t="shared" si="0"/>
        <v>10.074999999999989</v>
      </c>
      <c r="H16" s="34">
        <v>28</v>
      </c>
      <c r="J16" s="75"/>
      <c r="K16" s="82"/>
      <c r="L16" s="5"/>
      <c r="O16" s="5"/>
      <c r="R16" s="4"/>
      <c r="U16"/>
      <c r="V16"/>
      <c r="W16"/>
    </row>
    <row r="17" spans="1:23" ht="12.75">
      <c r="A17" s="28">
        <v>8</v>
      </c>
      <c r="B17" s="29" t="s">
        <v>12</v>
      </c>
      <c r="C17" s="30">
        <f t="shared" si="1"/>
        <v>155.36666666666667</v>
      </c>
      <c r="D17" s="31">
        <v>4661</v>
      </c>
      <c r="E17" s="29">
        <v>30</v>
      </c>
      <c r="F17" s="30">
        <v>150.05</v>
      </c>
      <c r="G17" s="33">
        <f t="shared" si="0"/>
        <v>5.316666666666663</v>
      </c>
      <c r="H17" s="34">
        <v>28</v>
      </c>
      <c r="J17" s="75"/>
      <c r="K17" s="82"/>
      <c r="L17" s="5"/>
      <c r="O17" s="5"/>
      <c r="R17" s="4"/>
      <c r="U17"/>
      <c r="V17"/>
      <c r="W17"/>
    </row>
    <row r="18" spans="1:23" ht="12.75">
      <c r="A18" s="28">
        <v>9</v>
      </c>
      <c r="B18" s="29" t="s">
        <v>28</v>
      </c>
      <c r="C18" s="30">
        <f t="shared" si="1"/>
        <v>154.22222222222223</v>
      </c>
      <c r="D18" s="31">
        <v>2776</v>
      </c>
      <c r="E18" s="32">
        <v>18</v>
      </c>
      <c r="F18" s="30">
        <v>144.14</v>
      </c>
      <c r="G18" s="33">
        <f t="shared" si="0"/>
        <v>10.082222222222242</v>
      </c>
      <c r="H18" s="34">
        <v>28</v>
      </c>
      <c r="J18" s="75"/>
      <c r="K18" s="82"/>
      <c r="L18" s="5"/>
      <c r="O18" s="5"/>
      <c r="R18" s="4"/>
      <c r="U18"/>
      <c r="V18"/>
      <c r="W18"/>
    </row>
    <row r="19" spans="1:23" ht="12.75">
      <c r="A19" s="28">
        <v>10</v>
      </c>
      <c r="B19" s="29" t="s">
        <v>37</v>
      </c>
      <c r="C19" s="30">
        <f t="shared" si="1"/>
        <v>151.75</v>
      </c>
      <c r="D19" s="31">
        <v>607</v>
      </c>
      <c r="E19" s="32">
        <v>4</v>
      </c>
      <c r="F19" s="30">
        <v>0</v>
      </c>
      <c r="G19" s="33">
        <f t="shared" si="0"/>
        <v>0</v>
      </c>
      <c r="H19" s="34">
        <v>31</v>
      </c>
      <c r="J19" s="75"/>
      <c r="K19" s="82"/>
      <c r="L19" s="5"/>
      <c r="O19" s="5"/>
      <c r="R19" s="4"/>
      <c r="U19"/>
      <c r="V19"/>
      <c r="W19"/>
    </row>
    <row r="20" spans="1:23" ht="12.75">
      <c r="A20" s="28">
        <v>11</v>
      </c>
      <c r="B20" s="29" t="s">
        <v>58</v>
      </c>
      <c r="C20" s="30">
        <f t="shared" si="1"/>
        <v>151.15384615384616</v>
      </c>
      <c r="D20" s="31">
        <v>1965</v>
      </c>
      <c r="E20" s="32">
        <v>13</v>
      </c>
      <c r="F20" s="30">
        <v>144.5</v>
      </c>
      <c r="G20" s="33">
        <f t="shared" si="0"/>
        <v>6.65384615384616</v>
      </c>
      <c r="H20" s="34">
        <v>31</v>
      </c>
      <c r="J20" s="75"/>
      <c r="K20" s="82"/>
      <c r="R20" s="4"/>
      <c r="U20"/>
      <c r="V20"/>
      <c r="W20"/>
    </row>
    <row r="21" spans="1:23" ht="12.75">
      <c r="A21" s="28">
        <v>12</v>
      </c>
      <c r="B21" s="29" t="s">
        <v>65</v>
      </c>
      <c r="C21" s="30">
        <f t="shared" si="1"/>
        <v>147.77777777777777</v>
      </c>
      <c r="D21" s="31">
        <v>1330</v>
      </c>
      <c r="E21" s="32">
        <v>9</v>
      </c>
      <c r="F21" s="30">
        <v>145.54</v>
      </c>
      <c r="G21" s="33">
        <f t="shared" si="0"/>
        <v>2.2377777777777794</v>
      </c>
      <c r="H21" s="34">
        <v>34</v>
      </c>
      <c r="J21" s="75"/>
      <c r="K21" s="82"/>
      <c r="R21" s="4"/>
      <c r="U21"/>
      <c r="V21"/>
      <c r="W21"/>
    </row>
    <row r="22" spans="1:23" ht="12.75">
      <c r="A22" s="28">
        <v>13</v>
      </c>
      <c r="B22" s="29" t="s">
        <v>29</v>
      </c>
      <c r="C22" s="30">
        <f t="shared" si="1"/>
        <v>146.88</v>
      </c>
      <c r="D22" s="31">
        <v>3672</v>
      </c>
      <c r="E22" s="32">
        <v>25</v>
      </c>
      <c r="F22" s="30">
        <v>147.33</v>
      </c>
      <c r="G22" s="33">
        <f t="shared" si="0"/>
        <v>-0.45000000000001705</v>
      </c>
      <c r="H22" s="34">
        <v>35</v>
      </c>
      <c r="J22" s="75"/>
      <c r="K22" s="82"/>
      <c r="R22" s="4"/>
      <c r="U22"/>
      <c r="V22"/>
      <c r="W22"/>
    </row>
    <row r="23" spans="1:23" ht="12.75">
      <c r="A23" s="28">
        <f>A22+1</f>
        <v>14</v>
      </c>
      <c r="B23" s="29" t="s">
        <v>59</v>
      </c>
      <c r="C23" s="30">
        <f t="shared" si="1"/>
        <v>146</v>
      </c>
      <c r="D23" s="31">
        <v>1752</v>
      </c>
      <c r="E23" s="32">
        <v>12</v>
      </c>
      <c r="F23" s="30">
        <v>151</v>
      </c>
      <c r="G23" s="33">
        <f t="shared" si="0"/>
        <v>-5</v>
      </c>
      <c r="H23" s="34">
        <v>35</v>
      </c>
      <c r="J23" s="75"/>
      <c r="K23" s="82"/>
      <c r="R23" s="4"/>
      <c r="U23"/>
      <c r="V23"/>
      <c r="W23"/>
    </row>
    <row r="24" spans="1:23" ht="12.75">
      <c r="A24" s="28">
        <f aca="true" t="shared" si="2" ref="A24:A45">A23+1</f>
        <v>15</v>
      </c>
      <c r="B24" s="29" t="s">
        <v>60</v>
      </c>
      <c r="C24" s="30">
        <f t="shared" si="1"/>
        <v>146</v>
      </c>
      <c r="D24" s="31">
        <v>1168</v>
      </c>
      <c r="E24" s="32">
        <v>8</v>
      </c>
      <c r="F24" s="30">
        <v>0</v>
      </c>
      <c r="G24" s="33">
        <f t="shared" si="0"/>
        <v>0</v>
      </c>
      <c r="H24" s="34">
        <v>35</v>
      </c>
      <c r="J24" s="75"/>
      <c r="K24" s="82"/>
      <c r="R24" s="4"/>
      <c r="U24"/>
      <c r="V24"/>
      <c r="W24"/>
    </row>
    <row r="25" spans="1:23" ht="12.75">
      <c r="A25" s="28">
        <f t="shared" si="2"/>
        <v>16</v>
      </c>
      <c r="B25" s="29" t="s">
        <v>51</v>
      </c>
      <c r="C25" s="30">
        <f t="shared" si="1"/>
        <v>145.15384615384616</v>
      </c>
      <c r="D25" s="31">
        <v>1887</v>
      </c>
      <c r="E25" s="32">
        <v>13</v>
      </c>
      <c r="F25" s="30">
        <v>0</v>
      </c>
      <c r="G25" s="33">
        <f t="shared" si="0"/>
        <v>0</v>
      </c>
      <c r="H25" s="34">
        <v>35</v>
      </c>
      <c r="J25" s="75"/>
      <c r="K25" s="82"/>
      <c r="R25" s="4"/>
      <c r="U25"/>
      <c r="V25"/>
      <c r="W25"/>
    </row>
    <row r="26" spans="1:23" ht="12.75">
      <c r="A26" s="28">
        <f t="shared" si="2"/>
        <v>17</v>
      </c>
      <c r="B26" s="29" t="s">
        <v>30</v>
      </c>
      <c r="C26" s="30">
        <f t="shared" si="1"/>
        <v>129.2941176470588</v>
      </c>
      <c r="D26" s="31">
        <v>2198</v>
      </c>
      <c r="E26" s="32">
        <v>17</v>
      </c>
      <c r="F26" s="30">
        <v>123.81</v>
      </c>
      <c r="G26" s="33">
        <f t="shared" si="0"/>
        <v>5.4841176470588096</v>
      </c>
      <c r="H26" s="34">
        <v>45</v>
      </c>
      <c r="J26" s="75"/>
      <c r="K26" s="82"/>
      <c r="R26" s="4"/>
      <c r="U26"/>
      <c r="V26"/>
      <c r="W26"/>
    </row>
    <row r="27" spans="1:23" ht="12.75">
      <c r="A27" s="28">
        <f t="shared" si="2"/>
        <v>18</v>
      </c>
      <c r="B27" s="29" t="s">
        <v>38</v>
      </c>
      <c r="C27" s="30">
        <f t="shared" si="1"/>
        <v>127</v>
      </c>
      <c r="D27" s="31">
        <v>508</v>
      </c>
      <c r="E27" s="32">
        <v>4</v>
      </c>
      <c r="F27" s="30">
        <v>0</v>
      </c>
      <c r="G27" s="33">
        <f t="shared" si="0"/>
        <v>0</v>
      </c>
      <c r="H27" s="34">
        <v>35</v>
      </c>
      <c r="J27" s="75"/>
      <c r="K27" s="82"/>
      <c r="R27" s="4"/>
      <c r="U27"/>
      <c r="V27"/>
      <c r="W27"/>
    </row>
    <row r="28" spans="1:23" ht="12.75">
      <c r="A28" s="28">
        <f t="shared" si="2"/>
        <v>19</v>
      </c>
      <c r="B28" s="29" t="s">
        <v>39</v>
      </c>
      <c r="C28" s="30">
        <f t="shared" si="1"/>
        <v>126.3125</v>
      </c>
      <c r="D28" s="31">
        <v>2021</v>
      </c>
      <c r="E28" s="32">
        <v>16</v>
      </c>
      <c r="F28" s="30">
        <v>116.08</v>
      </c>
      <c r="G28" s="33">
        <f t="shared" si="0"/>
        <v>10.232500000000002</v>
      </c>
      <c r="H28" s="34">
        <v>35</v>
      </c>
      <c r="J28" s="75"/>
      <c r="K28" s="82"/>
      <c r="R28" s="4"/>
      <c r="U28"/>
      <c r="V28"/>
      <c r="W28"/>
    </row>
    <row r="29" spans="1:23" ht="12.75">
      <c r="A29" s="28">
        <f t="shared" si="2"/>
        <v>20</v>
      </c>
      <c r="B29" s="29" t="s">
        <v>67</v>
      </c>
      <c r="C29" s="30">
        <f t="shared" si="1"/>
        <v>125.875</v>
      </c>
      <c r="D29" s="31">
        <v>1007</v>
      </c>
      <c r="E29" s="32">
        <v>8</v>
      </c>
      <c r="F29" s="30">
        <v>116.75</v>
      </c>
      <c r="G29" s="33">
        <f t="shared" si="0"/>
        <v>9.125</v>
      </c>
      <c r="H29" s="34">
        <v>35</v>
      </c>
      <c r="K29" s="82"/>
      <c r="R29" s="4"/>
      <c r="U29"/>
      <c r="V29"/>
      <c r="W29"/>
    </row>
    <row r="30" spans="1:18" ht="12.75">
      <c r="A30" s="28">
        <f t="shared" si="2"/>
        <v>21</v>
      </c>
      <c r="B30" s="29" t="s">
        <v>31</v>
      </c>
      <c r="C30" s="30">
        <f t="shared" si="1"/>
        <v>125.75</v>
      </c>
      <c r="D30" s="31">
        <v>2515</v>
      </c>
      <c r="E30" s="32">
        <v>20</v>
      </c>
      <c r="F30" s="30">
        <v>0</v>
      </c>
      <c r="G30" s="33">
        <f t="shared" si="0"/>
        <v>0</v>
      </c>
      <c r="H30" s="34">
        <v>35</v>
      </c>
      <c r="K30" s="82"/>
      <c r="R30" s="4"/>
    </row>
    <row r="31" spans="1:18" ht="12.75">
      <c r="A31" s="28">
        <f t="shared" si="2"/>
        <v>22</v>
      </c>
      <c r="B31" s="29" t="s">
        <v>61</v>
      </c>
      <c r="C31" s="30">
        <f t="shared" si="1"/>
        <v>124.5</v>
      </c>
      <c r="D31" s="31">
        <v>996</v>
      </c>
      <c r="E31" s="32">
        <v>8</v>
      </c>
      <c r="F31" s="30">
        <v>0</v>
      </c>
      <c r="G31" s="33">
        <f t="shared" si="0"/>
        <v>0</v>
      </c>
      <c r="H31" s="34">
        <v>35</v>
      </c>
      <c r="K31" s="82"/>
      <c r="R31" s="4"/>
    </row>
    <row r="32" spans="1:18" ht="12.75">
      <c r="A32" s="28">
        <f t="shared" si="2"/>
        <v>23</v>
      </c>
      <c r="B32" s="29" t="s">
        <v>40</v>
      </c>
      <c r="C32" s="30">
        <f t="shared" si="1"/>
        <v>123</v>
      </c>
      <c r="D32" s="31">
        <v>984</v>
      </c>
      <c r="E32" s="32">
        <v>8</v>
      </c>
      <c r="F32" s="30">
        <v>123</v>
      </c>
      <c r="G32" s="33">
        <f t="shared" si="0"/>
        <v>0</v>
      </c>
      <c r="H32" s="34">
        <v>45</v>
      </c>
      <c r="K32" s="82"/>
      <c r="R32" s="4"/>
    </row>
    <row r="33" spans="1:18" ht="12.75">
      <c r="A33" s="28">
        <f t="shared" si="2"/>
        <v>24</v>
      </c>
      <c r="B33" s="29" t="s">
        <v>52</v>
      </c>
      <c r="C33" s="30">
        <f t="shared" si="1"/>
        <v>122.0625</v>
      </c>
      <c r="D33" s="31">
        <v>1953</v>
      </c>
      <c r="E33" s="32">
        <v>16</v>
      </c>
      <c r="F33" s="30">
        <v>131.6</v>
      </c>
      <c r="G33" s="33">
        <f t="shared" si="0"/>
        <v>-9.537499999999994</v>
      </c>
      <c r="H33" s="34">
        <v>45</v>
      </c>
      <c r="K33" s="82"/>
      <c r="R33" s="4"/>
    </row>
    <row r="34" spans="1:18" ht="12.75">
      <c r="A34" s="28">
        <f t="shared" si="2"/>
        <v>25</v>
      </c>
      <c r="B34" s="29" t="s">
        <v>62</v>
      </c>
      <c r="C34" s="30">
        <f t="shared" si="1"/>
        <v>120.75</v>
      </c>
      <c r="D34" s="31">
        <v>966</v>
      </c>
      <c r="E34" s="32">
        <v>8</v>
      </c>
      <c r="F34" s="30">
        <v>0</v>
      </c>
      <c r="G34" s="33">
        <f t="shared" si="0"/>
        <v>0</v>
      </c>
      <c r="H34" s="34">
        <v>35</v>
      </c>
      <c r="K34" s="82"/>
      <c r="R34" s="4"/>
    </row>
    <row r="35" spans="1:18" ht="12.75">
      <c r="A35" s="28">
        <f t="shared" si="2"/>
        <v>26</v>
      </c>
      <c r="B35" s="29" t="s">
        <v>43</v>
      </c>
      <c r="C35" s="30">
        <f t="shared" si="1"/>
        <v>120.70833333333333</v>
      </c>
      <c r="D35" s="31">
        <v>2897</v>
      </c>
      <c r="E35" s="32">
        <v>24</v>
      </c>
      <c r="F35" s="30">
        <v>0</v>
      </c>
      <c r="G35" s="33">
        <f t="shared" si="0"/>
        <v>0</v>
      </c>
      <c r="H35" s="34">
        <v>35</v>
      </c>
      <c r="K35" s="82"/>
      <c r="R35" s="4"/>
    </row>
    <row r="36" spans="1:18" ht="12.75">
      <c r="A36" s="28">
        <f t="shared" si="2"/>
        <v>27</v>
      </c>
      <c r="B36" s="29" t="s">
        <v>68</v>
      </c>
      <c r="C36" s="30">
        <f t="shared" si="1"/>
        <v>117.5</v>
      </c>
      <c r="D36" s="31">
        <v>470</v>
      </c>
      <c r="E36" s="32">
        <v>4</v>
      </c>
      <c r="F36" s="30">
        <v>0</v>
      </c>
      <c r="G36" s="33">
        <f t="shared" si="0"/>
        <v>0</v>
      </c>
      <c r="H36" s="34">
        <v>35</v>
      </c>
      <c r="K36" s="82"/>
      <c r="R36" s="4"/>
    </row>
    <row r="37" spans="1:18" ht="12.75">
      <c r="A37" s="28">
        <f t="shared" si="2"/>
        <v>28</v>
      </c>
      <c r="B37" s="29" t="s">
        <v>41</v>
      </c>
      <c r="C37" s="30">
        <f t="shared" si="1"/>
        <v>115.5</v>
      </c>
      <c r="D37" s="31">
        <v>462</v>
      </c>
      <c r="E37" s="32">
        <v>4</v>
      </c>
      <c r="F37" s="30">
        <v>80.75</v>
      </c>
      <c r="G37" s="33">
        <f t="shared" si="0"/>
        <v>34.75</v>
      </c>
      <c r="H37" s="34">
        <v>35</v>
      </c>
      <c r="K37" s="82"/>
      <c r="R37" s="4"/>
    </row>
    <row r="38" spans="1:18" ht="12.75">
      <c r="A38" s="28">
        <f t="shared" si="2"/>
        <v>29</v>
      </c>
      <c r="B38" s="29" t="s">
        <v>44</v>
      </c>
      <c r="C38" s="30">
        <f t="shared" si="1"/>
        <v>113.625</v>
      </c>
      <c r="D38" s="31">
        <v>909</v>
      </c>
      <c r="E38" s="32">
        <v>8</v>
      </c>
      <c r="F38" s="30">
        <v>135.25</v>
      </c>
      <c r="G38" s="33">
        <f t="shared" si="0"/>
        <v>-21.625</v>
      </c>
      <c r="H38" s="34">
        <v>35</v>
      </c>
      <c r="K38" s="82"/>
      <c r="R38" s="4"/>
    </row>
    <row r="39" spans="1:18" ht="12.75">
      <c r="A39" s="28">
        <f t="shared" si="2"/>
        <v>30</v>
      </c>
      <c r="B39" s="29" t="s">
        <v>42</v>
      </c>
      <c r="C39" s="30">
        <f t="shared" si="1"/>
        <v>113.25</v>
      </c>
      <c r="D39" s="31">
        <v>453</v>
      </c>
      <c r="E39" s="32">
        <v>4</v>
      </c>
      <c r="F39" s="30">
        <v>116.25</v>
      </c>
      <c r="G39" s="33">
        <f t="shared" si="0"/>
        <v>-3</v>
      </c>
      <c r="H39" s="34">
        <v>35</v>
      </c>
      <c r="K39" s="82"/>
      <c r="R39" s="4"/>
    </row>
    <row r="40" spans="1:18" ht="12.75">
      <c r="A40" s="28">
        <f t="shared" si="2"/>
        <v>31</v>
      </c>
      <c r="B40" s="29" t="s">
        <v>69</v>
      </c>
      <c r="C40" s="30">
        <f t="shared" si="1"/>
        <v>113</v>
      </c>
      <c r="D40" s="31">
        <v>452</v>
      </c>
      <c r="E40" s="32">
        <v>4</v>
      </c>
      <c r="F40" s="30">
        <v>0</v>
      </c>
      <c r="G40" s="33">
        <f t="shared" si="0"/>
        <v>0</v>
      </c>
      <c r="H40" s="34">
        <v>35</v>
      </c>
      <c r="K40" s="82"/>
      <c r="R40" s="4"/>
    </row>
    <row r="41" spans="1:18" ht="12.75">
      <c r="A41" s="28">
        <f t="shared" si="2"/>
        <v>32</v>
      </c>
      <c r="B41" s="29" t="s">
        <v>53</v>
      </c>
      <c r="C41" s="30">
        <f t="shared" si="1"/>
        <v>111.83333333333333</v>
      </c>
      <c r="D41" s="31">
        <v>1342</v>
      </c>
      <c r="E41" s="32">
        <v>12</v>
      </c>
      <c r="F41" s="30">
        <v>0</v>
      </c>
      <c r="G41" s="33">
        <f t="shared" si="0"/>
        <v>0</v>
      </c>
      <c r="H41" s="34">
        <v>45</v>
      </c>
      <c r="K41" s="82"/>
      <c r="R41" s="4"/>
    </row>
    <row r="42" spans="1:18" ht="12.75">
      <c r="A42" s="28">
        <f t="shared" si="2"/>
        <v>33</v>
      </c>
      <c r="B42" s="29" t="s">
        <v>32</v>
      </c>
      <c r="C42" s="30">
        <f t="shared" si="1"/>
        <v>109.25</v>
      </c>
      <c r="D42" s="31">
        <v>1748</v>
      </c>
      <c r="E42" s="32">
        <v>16</v>
      </c>
      <c r="F42" s="30">
        <v>108.5</v>
      </c>
      <c r="G42" s="33">
        <f t="shared" si="0"/>
        <v>0.75</v>
      </c>
      <c r="H42" s="34">
        <v>35</v>
      </c>
      <c r="K42" s="82"/>
      <c r="R42" s="4"/>
    </row>
    <row r="43" spans="1:18" ht="12.75">
      <c r="A43" s="28">
        <f t="shared" si="2"/>
        <v>34</v>
      </c>
      <c r="B43" s="29" t="s">
        <v>33</v>
      </c>
      <c r="C43" s="30">
        <f t="shared" si="1"/>
        <v>106.25</v>
      </c>
      <c r="D43" s="31">
        <v>850</v>
      </c>
      <c r="E43" s="32">
        <v>8</v>
      </c>
      <c r="F43" s="30">
        <v>98.92</v>
      </c>
      <c r="G43" s="33">
        <f t="shared" si="0"/>
        <v>7.329999999999998</v>
      </c>
      <c r="H43" s="34">
        <v>35</v>
      </c>
      <c r="K43" s="82"/>
      <c r="R43" s="4"/>
    </row>
    <row r="44" spans="1:18" ht="12.75">
      <c r="A44" s="28">
        <f t="shared" si="2"/>
        <v>35</v>
      </c>
      <c r="B44" s="29" t="s">
        <v>54</v>
      </c>
      <c r="C44" s="30">
        <f t="shared" si="1"/>
        <v>105.91666666666667</v>
      </c>
      <c r="D44" s="31">
        <v>1271</v>
      </c>
      <c r="E44" s="32">
        <v>12</v>
      </c>
      <c r="F44" s="30">
        <v>0</v>
      </c>
      <c r="G44" s="33">
        <f t="shared" si="0"/>
        <v>0</v>
      </c>
      <c r="H44" s="34">
        <v>45</v>
      </c>
      <c r="K44" s="82"/>
      <c r="R44" s="4"/>
    </row>
    <row r="45" spans="1:18" ht="12.75">
      <c r="A45" s="28">
        <f t="shared" si="2"/>
        <v>36</v>
      </c>
      <c r="B45" s="29" t="s">
        <v>34</v>
      </c>
      <c r="C45" s="30">
        <f t="shared" si="1"/>
        <v>105.16666666666667</v>
      </c>
      <c r="D45" s="31">
        <v>2524</v>
      </c>
      <c r="E45" s="32">
        <v>24</v>
      </c>
      <c r="F45" s="30">
        <v>94.92</v>
      </c>
      <c r="G45" s="33">
        <f t="shared" si="0"/>
        <v>10.24666666666667</v>
      </c>
      <c r="H45" s="34">
        <v>45</v>
      </c>
      <c r="K45" s="82"/>
      <c r="R45" s="4"/>
    </row>
    <row r="46" spans="1:18" ht="12.75">
      <c r="A46" s="28">
        <f aca="true" t="shared" si="3" ref="A46:A54">A45+1</f>
        <v>37</v>
      </c>
      <c r="B46" s="29" t="s">
        <v>70</v>
      </c>
      <c r="C46" s="30">
        <f t="shared" si="1"/>
        <v>103.5</v>
      </c>
      <c r="D46" s="31">
        <v>414</v>
      </c>
      <c r="E46" s="32">
        <v>4</v>
      </c>
      <c r="F46" s="90">
        <v>0</v>
      </c>
      <c r="G46" s="33">
        <f t="shared" si="0"/>
        <v>0</v>
      </c>
      <c r="H46" s="34">
        <v>45</v>
      </c>
      <c r="K46" s="82"/>
      <c r="R46" s="4"/>
    </row>
    <row r="47" spans="1:18" ht="12.75">
      <c r="A47" s="28">
        <f t="shared" si="3"/>
        <v>38</v>
      </c>
      <c r="B47" s="29" t="s">
        <v>47</v>
      </c>
      <c r="C47" s="30">
        <f t="shared" si="1"/>
        <v>99.91666666666667</v>
      </c>
      <c r="D47" s="31">
        <v>2398</v>
      </c>
      <c r="E47" s="32">
        <v>24</v>
      </c>
      <c r="F47" s="90">
        <v>0</v>
      </c>
      <c r="G47" s="33">
        <f t="shared" si="0"/>
        <v>0</v>
      </c>
      <c r="H47" s="34">
        <v>45</v>
      </c>
      <c r="K47" s="82"/>
      <c r="R47" s="4"/>
    </row>
    <row r="48" spans="1:18" ht="12.75">
      <c r="A48" s="28">
        <f t="shared" si="3"/>
        <v>39</v>
      </c>
      <c r="B48" s="29" t="s">
        <v>45</v>
      </c>
      <c r="C48" s="30">
        <f t="shared" si="1"/>
        <v>99.5</v>
      </c>
      <c r="D48" s="31">
        <v>398</v>
      </c>
      <c r="E48" s="32">
        <v>4</v>
      </c>
      <c r="F48" s="91">
        <v>105.75</v>
      </c>
      <c r="G48" s="33">
        <f t="shared" si="0"/>
        <v>-6.25</v>
      </c>
      <c r="H48" s="81">
        <v>45</v>
      </c>
      <c r="K48" s="82"/>
      <c r="R48" s="4"/>
    </row>
    <row r="49" spans="1:18" ht="12.75">
      <c r="A49" s="28">
        <f t="shared" si="3"/>
        <v>40</v>
      </c>
      <c r="B49" s="29" t="s">
        <v>46</v>
      </c>
      <c r="C49" s="30">
        <f t="shared" si="1"/>
        <v>92.5</v>
      </c>
      <c r="D49" s="31">
        <v>370</v>
      </c>
      <c r="E49" s="32">
        <v>4</v>
      </c>
      <c r="F49" s="91">
        <v>0</v>
      </c>
      <c r="G49" s="33"/>
      <c r="H49" s="81">
        <v>45</v>
      </c>
      <c r="R49" s="4"/>
    </row>
    <row r="50" spans="1:18" ht="12.75">
      <c r="A50" s="28">
        <f t="shared" si="3"/>
        <v>41</v>
      </c>
      <c r="B50" s="29" t="s">
        <v>63</v>
      </c>
      <c r="C50" s="30">
        <f t="shared" si="1"/>
        <v>90.125</v>
      </c>
      <c r="D50" s="31">
        <v>721</v>
      </c>
      <c r="E50" s="32">
        <v>8</v>
      </c>
      <c r="F50" s="91">
        <v>0</v>
      </c>
      <c r="G50" s="33"/>
      <c r="H50" s="81">
        <v>45</v>
      </c>
      <c r="R50" s="4"/>
    </row>
    <row r="51" spans="1:18" ht="12.75">
      <c r="A51" s="28">
        <f t="shared" si="3"/>
        <v>42</v>
      </c>
      <c r="B51" s="29" t="s">
        <v>71</v>
      </c>
      <c r="C51" s="30">
        <f t="shared" si="1"/>
        <v>87.75</v>
      </c>
      <c r="D51" s="31">
        <v>351</v>
      </c>
      <c r="E51" s="32">
        <v>4</v>
      </c>
      <c r="F51" s="91">
        <v>51</v>
      </c>
      <c r="G51" s="33">
        <f>IF(F51&gt;0,C51-F51,0)</f>
        <v>36.75</v>
      </c>
      <c r="H51" s="81">
        <v>45</v>
      </c>
      <c r="R51" s="4"/>
    </row>
    <row r="52" spans="1:18" ht="12.75">
      <c r="A52" s="28">
        <f t="shared" si="3"/>
        <v>43</v>
      </c>
      <c r="B52" s="29" t="s">
        <v>48</v>
      </c>
      <c r="C52" s="30">
        <f t="shared" si="1"/>
        <v>85.29166666666667</v>
      </c>
      <c r="D52" s="31">
        <v>2047</v>
      </c>
      <c r="E52" s="32">
        <v>24</v>
      </c>
      <c r="F52" s="91">
        <v>0</v>
      </c>
      <c r="G52" s="33"/>
      <c r="H52" s="81">
        <v>35</v>
      </c>
      <c r="R52" s="4"/>
    </row>
    <row r="53" spans="1:18" ht="12.75">
      <c r="A53" s="28">
        <f t="shared" si="3"/>
        <v>44</v>
      </c>
      <c r="B53" s="29" t="s">
        <v>55</v>
      </c>
      <c r="C53" s="30">
        <f t="shared" si="1"/>
        <v>83.91666666666667</v>
      </c>
      <c r="D53" s="31">
        <v>1007</v>
      </c>
      <c r="E53" s="32">
        <v>12</v>
      </c>
      <c r="F53" s="91">
        <v>0</v>
      </c>
      <c r="G53" s="33"/>
      <c r="H53" s="81">
        <v>45</v>
      </c>
      <c r="R53" s="4"/>
    </row>
    <row r="54" spans="1:18" ht="12.75">
      <c r="A54" s="28">
        <f t="shared" si="3"/>
        <v>45</v>
      </c>
      <c r="B54" s="29" t="s">
        <v>49</v>
      </c>
      <c r="C54" s="30">
        <f t="shared" si="1"/>
        <v>74</v>
      </c>
      <c r="D54" s="31">
        <v>296</v>
      </c>
      <c r="E54" s="32">
        <v>4</v>
      </c>
      <c r="F54" s="91">
        <v>0</v>
      </c>
      <c r="G54" s="33"/>
      <c r="H54" s="81">
        <v>45</v>
      </c>
      <c r="R54" s="4"/>
    </row>
    <row r="55" spans="1:18" ht="13.5" thickBot="1">
      <c r="A55" s="36">
        <v>46</v>
      </c>
      <c r="B55" s="37" t="s">
        <v>35</v>
      </c>
      <c r="C55" s="76">
        <f t="shared" si="1"/>
        <v>64.5</v>
      </c>
      <c r="D55" s="39">
        <v>258</v>
      </c>
      <c r="E55" s="40">
        <v>4</v>
      </c>
      <c r="F55" s="92">
        <v>0</v>
      </c>
      <c r="G55" s="38"/>
      <c r="H55" s="41">
        <v>45</v>
      </c>
      <c r="R55" s="4"/>
    </row>
    <row r="56" spans="1:18" ht="13.5" thickTop="1">
      <c r="A56"/>
      <c r="B56"/>
      <c r="C56"/>
      <c r="D56"/>
      <c r="E56"/>
      <c r="F56" s="7"/>
      <c r="R56" s="4"/>
    </row>
    <row r="57" spans="1:18" ht="12.75">
      <c r="A57"/>
      <c r="B57"/>
      <c r="C57"/>
      <c r="D57"/>
      <c r="E57"/>
      <c r="R57" s="4"/>
    </row>
    <row r="58" spans="1:18" ht="12.75">
      <c r="A58"/>
      <c r="B58"/>
      <c r="C58"/>
      <c r="D58"/>
      <c r="E58"/>
      <c r="F58" s="6"/>
      <c r="R58" s="4"/>
    </row>
    <row r="59" spans="1:18" ht="12.75">
      <c r="A59"/>
      <c r="B59"/>
      <c r="C59"/>
      <c r="D59"/>
      <c r="E59"/>
      <c r="F59" s="7"/>
      <c r="R59" s="4"/>
    </row>
    <row r="60" spans="1:18" ht="12.75">
      <c r="A60"/>
      <c r="B60"/>
      <c r="C60"/>
      <c r="D60"/>
      <c r="E60"/>
      <c r="F60" s="6"/>
      <c r="R60" s="4"/>
    </row>
    <row r="61" spans="1:18" ht="12.75">
      <c r="A61"/>
      <c r="B61"/>
      <c r="C61"/>
      <c r="D61"/>
      <c r="E61"/>
      <c r="F61" s="6"/>
      <c r="R61" s="4"/>
    </row>
    <row r="62" spans="1:18" ht="12.75">
      <c r="A62"/>
      <c r="B62"/>
      <c r="C62"/>
      <c r="D62"/>
      <c r="E62"/>
      <c r="F62" s="7"/>
      <c r="R62" s="4"/>
    </row>
    <row r="63" spans="1:18" ht="12.75">
      <c r="A63"/>
      <c r="B63"/>
      <c r="C63"/>
      <c r="D63"/>
      <c r="E63"/>
      <c r="R63" s="4"/>
    </row>
    <row r="64" spans="1:18" ht="12.75">
      <c r="A64"/>
      <c r="B64"/>
      <c r="C64"/>
      <c r="D64"/>
      <c r="E64"/>
      <c r="R64" s="4"/>
    </row>
    <row r="65" spans="1:18" ht="12.75">
      <c r="A65"/>
      <c r="B65"/>
      <c r="C65"/>
      <c r="D65"/>
      <c r="E65"/>
      <c r="R65" s="4"/>
    </row>
    <row r="66" spans="1:18" ht="13.5">
      <c r="A66"/>
      <c r="B66"/>
      <c r="C66"/>
      <c r="D66"/>
      <c r="E66"/>
      <c r="F66" s="2"/>
      <c r="G66" s="2"/>
      <c r="H66" s="14"/>
      <c r="R66" s="4"/>
    </row>
    <row r="67" spans="1:18" ht="13.5">
      <c r="A67"/>
      <c r="B67"/>
      <c r="C67"/>
      <c r="D67"/>
      <c r="E67"/>
      <c r="F67" s="2"/>
      <c r="H67" s="14"/>
      <c r="R67" s="4"/>
    </row>
    <row r="68" spans="1:18" ht="12.75">
      <c r="A68"/>
      <c r="B68"/>
      <c r="C68"/>
      <c r="D68"/>
      <c r="E68"/>
      <c r="F68" s="6"/>
      <c r="R68" s="4"/>
    </row>
    <row r="69" spans="1:18" ht="12.75">
      <c r="A69"/>
      <c r="B69"/>
      <c r="C69"/>
      <c r="D69"/>
      <c r="E69"/>
      <c r="F69" s="7"/>
      <c r="R69" s="4"/>
    </row>
    <row r="70" spans="1:18" ht="12.75">
      <c r="A70"/>
      <c r="B70"/>
      <c r="C70"/>
      <c r="D70"/>
      <c r="E70"/>
      <c r="R70" s="4"/>
    </row>
    <row r="71" spans="2:18" ht="12.75">
      <c r="B71" s="59"/>
      <c r="C71" s="59"/>
      <c r="D71" s="59"/>
      <c r="E71" s="59"/>
      <c r="F71" s="8"/>
      <c r="G71" s="8"/>
      <c r="H71" s="8"/>
      <c r="R71" s="4"/>
    </row>
    <row r="72" spans="1:18" ht="12.75">
      <c r="A72" s="58"/>
      <c r="B72" s="3"/>
      <c r="R72" s="4"/>
    </row>
    <row r="73" spans="1:18" ht="15.75">
      <c r="A73" s="4"/>
      <c r="B73" s="68" t="s">
        <v>0</v>
      </c>
      <c r="G73" s="10"/>
      <c r="R73" s="4"/>
    </row>
    <row r="74" spans="1:20" ht="15.75">
      <c r="A74" s="4"/>
      <c r="B74" s="69" t="str">
        <f>B3</f>
        <v>Saison 2006/2007</v>
      </c>
      <c r="G74" s="9"/>
      <c r="S74" s="57"/>
      <c r="T74" s="8"/>
    </row>
    <row r="75" spans="1:8" ht="13.5">
      <c r="A75" s="2"/>
      <c r="B75" s="1"/>
      <c r="C75" s="1"/>
      <c r="D75" s="1"/>
      <c r="E75" s="1"/>
      <c r="F75" s="1"/>
      <c r="G75" s="1"/>
      <c r="H75" s="1"/>
    </row>
    <row r="76" spans="1:2" ht="12.75">
      <c r="A76" s="58"/>
      <c r="B76" s="3"/>
    </row>
    <row r="77" spans="1:8" ht="15.75">
      <c r="A77" s="93" t="s">
        <v>76</v>
      </c>
      <c r="B77" s="93"/>
      <c r="C77" s="93"/>
      <c r="D77" s="93"/>
      <c r="E77" s="93"/>
      <c r="F77" s="93"/>
      <c r="G77" s="93"/>
      <c r="H77" s="93"/>
    </row>
    <row r="78" spans="1:7" ht="15.75">
      <c r="A78" s="4"/>
      <c r="B78" s="80"/>
      <c r="G78" s="9"/>
    </row>
    <row r="79" spans="1:8" ht="13.5">
      <c r="A79" s="2"/>
      <c r="B79" s="1"/>
      <c r="C79" s="1"/>
      <c r="D79" s="1"/>
      <c r="E79" s="1"/>
      <c r="F79" s="1"/>
      <c r="G79" s="1"/>
      <c r="H79" s="1"/>
    </row>
    <row r="80" spans="1:8" ht="15.75">
      <c r="A80" s="93"/>
      <c r="B80" s="93"/>
      <c r="C80" s="93"/>
      <c r="D80" s="93"/>
      <c r="E80" s="93"/>
      <c r="F80" s="93"/>
      <c r="G80" s="93"/>
      <c r="H80" s="93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5" ht="12.75">
      <c r="A83"/>
      <c r="B83"/>
      <c r="C83"/>
      <c r="D83"/>
      <c r="E83"/>
    </row>
    <row r="84" spans="1:8" ht="12.75">
      <c r="A84" s="4"/>
      <c r="B84" s="59"/>
      <c r="C84" s="59"/>
      <c r="D84" s="59"/>
      <c r="E84" s="59"/>
      <c r="F84" s="8"/>
      <c r="G84" s="8"/>
      <c r="H84" s="8"/>
    </row>
    <row r="85" ht="12.75"/>
    <row r="86" spans="1:8" ht="15.75">
      <c r="A86" s="62"/>
      <c r="B86" s="59"/>
      <c r="C86" s="59"/>
      <c r="D86" s="59"/>
      <c r="E86" s="59"/>
      <c r="F86" s="8"/>
      <c r="G86" s="8"/>
      <c r="H86" s="8"/>
    </row>
    <row r="87" spans="1:5" ht="12.75">
      <c r="A87"/>
      <c r="B87"/>
      <c r="C87"/>
      <c r="D87"/>
      <c r="E87"/>
    </row>
    <row r="88" spans="2:5" ht="12.75">
      <c r="B88" s="65"/>
      <c r="C88"/>
      <c r="D88"/>
      <c r="E88"/>
    </row>
    <row r="89" spans="1:5" ht="12.75">
      <c r="A89"/>
      <c r="C89"/>
      <c r="D89"/>
      <c r="E89"/>
    </row>
    <row r="90" spans="1:5" ht="12.75">
      <c r="A90"/>
      <c r="B90"/>
      <c r="C90"/>
      <c r="D90"/>
      <c r="E90"/>
    </row>
    <row r="91" spans="2:5" ht="12.75">
      <c r="B91" s="64"/>
      <c r="C91" s="3"/>
      <c r="E91"/>
    </row>
    <row r="92" spans="1:5" ht="12.75">
      <c r="A92"/>
      <c r="B92" s="63"/>
      <c r="C92"/>
      <c r="D92"/>
      <c r="E92"/>
    </row>
    <row r="93" spans="1:5" ht="12.75">
      <c r="A93"/>
      <c r="B93" s="63"/>
      <c r="C93"/>
      <c r="D93"/>
      <c r="E93"/>
    </row>
    <row r="94" spans="1:5" ht="12.75">
      <c r="A94"/>
      <c r="B94" s="63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16" ht="13.5">
      <c r="A104"/>
      <c r="B104"/>
      <c r="C104"/>
      <c r="D104"/>
      <c r="E104"/>
      <c r="I104" s="67"/>
      <c r="J104" s="66"/>
      <c r="K104" s="66"/>
      <c r="M104" s="2"/>
      <c r="P104" s="2"/>
    </row>
    <row r="105" spans="1:29" ht="13.5">
      <c r="A105"/>
      <c r="B105"/>
      <c r="C105"/>
      <c r="D105"/>
      <c r="E105"/>
      <c r="R105" s="4"/>
      <c r="T105" s="67" t="s">
        <v>18</v>
      </c>
      <c r="U105" s="66"/>
      <c r="V105" s="66"/>
      <c r="X105" s="2" t="s">
        <v>20</v>
      </c>
      <c r="AA105" s="2" t="s">
        <v>11</v>
      </c>
      <c r="AC105" s="3"/>
    </row>
    <row r="106" spans="1:29" ht="13.5">
      <c r="A106"/>
      <c r="B106"/>
      <c r="C106"/>
      <c r="D106"/>
      <c r="E106"/>
      <c r="R106" s="4"/>
      <c r="T106" s="67" t="s">
        <v>77</v>
      </c>
      <c r="U106" s="66"/>
      <c r="V106" s="66"/>
      <c r="X106" s="2" t="s">
        <v>19</v>
      </c>
      <c r="AA106" s="2" t="s">
        <v>19</v>
      </c>
      <c r="AC106" s="3"/>
    </row>
    <row r="107" spans="1:29" ht="13.5">
      <c r="A107"/>
      <c r="B107"/>
      <c r="C107"/>
      <c r="D107"/>
      <c r="E107"/>
      <c r="R107" s="4"/>
      <c r="U107" s="2"/>
      <c r="X107" s="2"/>
      <c r="AA107" s="2"/>
      <c r="AC107" s="3"/>
    </row>
    <row r="108" spans="1:29" ht="13.5">
      <c r="A108"/>
      <c r="B108"/>
      <c r="C108"/>
      <c r="D108"/>
      <c r="E108"/>
      <c r="R108" s="4"/>
      <c r="T108" s="42">
        <v>1</v>
      </c>
      <c r="U108" s="43" t="s">
        <v>71</v>
      </c>
      <c r="V108" s="44">
        <v>36.75</v>
      </c>
      <c r="W108" s="42">
        <v>1</v>
      </c>
      <c r="X108" s="70" t="s">
        <v>21</v>
      </c>
      <c r="Y108" s="54">
        <v>225</v>
      </c>
      <c r="Z108" s="42">
        <v>1</v>
      </c>
      <c r="AA108" s="70" t="s">
        <v>21</v>
      </c>
      <c r="AB108" s="54">
        <v>606</v>
      </c>
      <c r="AC108" s="3"/>
    </row>
    <row r="109" spans="1:29" ht="13.5">
      <c r="A109"/>
      <c r="B109"/>
      <c r="C109"/>
      <c r="D109"/>
      <c r="E109"/>
      <c r="R109" s="4"/>
      <c r="T109" s="45">
        <v>2</v>
      </c>
      <c r="U109" s="46" t="s">
        <v>41</v>
      </c>
      <c r="V109" s="47">
        <v>34.75</v>
      </c>
      <c r="W109" s="87" t="s">
        <v>73</v>
      </c>
      <c r="X109" s="88" t="s">
        <v>50</v>
      </c>
      <c r="Y109" s="89">
        <v>225</v>
      </c>
      <c r="Z109" s="45">
        <v>2</v>
      </c>
      <c r="AA109" s="29" t="s">
        <v>50</v>
      </c>
      <c r="AB109" s="32">
        <v>604</v>
      </c>
      <c r="AC109" s="3"/>
    </row>
    <row r="110" spans="1:29" ht="12.75">
      <c r="A110"/>
      <c r="B110"/>
      <c r="C110"/>
      <c r="D110"/>
      <c r="E110"/>
      <c r="R110" s="4"/>
      <c r="T110" s="45">
        <v>3</v>
      </c>
      <c r="U110" s="46" t="s">
        <v>66</v>
      </c>
      <c r="V110" s="47">
        <v>23.125</v>
      </c>
      <c r="W110" s="45">
        <v>3</v>
      </c>
      <c r="X110" s="29" t="s">
        <v>25</v>
      </c>
      <c r="Y110" s="32">
        <v>214</v>
      </c>
      <c r="Z110" s="45">
        <v>3</v>
      </c>
      <c r="AA110" s="29" t="s">
        <v>57</v>
      </c>
      <c r="AB110" s="32">
        <v>569</v>
      </c>
      <c r="AC110" s="3"/>
    </row>
    <row r="111" spans="1:29" ht="12.75">
      <c r="A111"/>
      <c r="B111"/>
      <c r="C111"/>
      <c r="D111"/>
      <c r="E111"/>
      <c r="R111" s="4"/>
      <c r="T111" s="45">
        <v>4</v>
      </c>
      <c r="U111" s="46" t="s">
        <v>26</v>
      </c>
      <c r="V111" s="47">
        <v>19.47</v>
      </c>
      <c r="W111" s="45">
        <v>4</v>
      </c>
      <c r="X111" s="29" t="s">
        <v>28</v>
      </c>
      <c r="Y111" s="32">
        <v>213</v>
      </c>
      <c r="Z111" s="45">
        <v>4</v>
      </c>
      <c r="AA111" s="29" t="s">
        <v>26</v>
      </c>
      <c r="AB111" s="32">
        <v>562</v>
      </c>
      <c r="AC111" s="3"/>
    </row>
    <row r="112" spans="1:29" ht="12.75">
      <c r="A112"/>
      <c r="B112"/>
      <c r="C112"/>
      <c r="D112"/>
      <c r="E112"/>
      <c r="R112" s="4"/>
      <c r="T112" s="45">
        <v>5</v>
      </c>
      <c r="U112" s="46" t="s">
        <v>34</v>
      </c>
      <c r="V112" s="47">
        <v>10.24666666666667</v>
      </c>
      <c r="W112" s="45">
        <v>5</v>
      </c>
      <c r="X112" s="29" t="s">
        <v>57</v>
      </c>
      <c r="Y112" s="32">
        <v>212</v>
      </c>
      <c r="Z112" s="45">
        <v>5</v>
      </c>
      <c r="AA112" s="29" t="s">
        <v>25</v>
      </c>
      <c r="AB112" s="32">
        <v>557</v>
      </c>
      <c r="AC112" s="3"/>
    </row>
    <row r="113" spans="1:29" ht="12.75">
      <c r="A113"/>
      <c r="B113"/>
      <c r="C113"/>
      <c r="D113"/>
      <c r="E113"/>
      <c r="R113" s="4"/>
      <c r="T113" s="45">
        <v>6</v>
      </c>
      <c r="U113" s="48" t="s">
        <v>39</v>
      </c>
      <c r="V113" s="49">
        <v>10.2325</v>
      </c>
      <c r="W113" s="45">
        <v>6</v>
      </c>
      <c r="X113" s="71" t="s">
        <v>26</v>
      </c>
      <c r="Y113" s="60">
        <v>208</v>
      </c>
      <c r="Z113" s="45">
        <v>6</v>
      </c>
      <c r="AA113" s="71" t="s">
        <v>28</v>
      </c>
      <c r="AB113" s="60">
        <v>553</v>
      </c>
      <c r="AC113" s="3"/>
    </row>
    <row r="114" spans="1:29" ht="12.75">
      <c r="A114"/>
      <c r="B114"/>
      <c r="C114"/>
      <c r="D114"/>
      <c r="E114"/>
      <c r="R114" s="4"/>
      <c r="T114" s="45">
        <v>7</v>
      </c>
      <c r="U114" s="48" t="s">
        <v>28</v>
      </c>
      <c r="V114" s="49">
        <v>10.082222222222242</v>
      </c>
      <c r="W114" s="45">
        <v>7</v>
      </c>
      <c r="X114" s="71" t="s">
        <v>58</v>
      </c>
      <c r="Y114" s="60">
        <v>204</v>
      </c>
      <c r="Z114" s="45">
        <v>7</v>
      </c>
      <c r="AA114" s="71" t="s">
        <v>12</v>
      </c>
      <c r="AB114" s="60">
        <v>538</v>
      </c>
      <c r="AC114" s="3"/>
    </row>
    <row r="115" spans="1:29" ht="12.75">
      <c r="A115"/>
      <c r="B115"/>
      <c r="C115"/>
      <c r="D115"/>
      <c r="E115"/>
      <c r="R115" s="4"/>
      <c r="T115" s="45">
        <v>8</v>
      </c>
      <c r="U115" s="48" t="s">
        <v>27</v>
      </c>
      <c r="V115" s="49">
        <v>10.075</v>
      </c>
      <c r="W115" s="45">
        <v>8</v>
      </c>
      <c r="X115" s="71" t="s">
        <v>12</v>
      </c>
      <c r="Y115" s="60">
        <v>202</v>
      </c>
      <c r="Z115" s="45">
        <v>8</v>
      </c>
      <c r="AA115" s="71" t="s">
        <v>27</v>
      </c>
      <c r="AB115" s="60">
        <v>537</v>
      </c>
      <c r="AC115" s="3"/>
    </row>
    <row r="116" spans="1:29" ht="12.75">
      <c r="A116"/>
      <c r="B116"/>
      <c r="C116"/>
      <c r="D116"/>
      <c r="E116"/>
      <c r="R116" s="4"/>
      <c r="T116" s="45">
        <v>9</v>
      </c>
      <c r="U116" s="9" t="s">
        <v>67</v>
      </c>
      <c r="V116" s="50">
        <v>9.125</v>
      </c>
      <c r="W116" s="45">
        <v>9</v>
      </c>
      <c r="X116" s="72" t="s">
        <v>59</v>
      </c>
      <c r="Y116" s="61">
        <v>200</v>
      </c>
      <c r="Z116" s="45">
        <v>9</v>
      </c>
      <c r="AA116" s="72" t="s">
        <v>58</v>
      </c>
      <c r="AB116" s="61">
        <v>508</v>
      </c>
      <c r="AC116" s="3"/>
    </row>
    <row r="117" spans="1:29" ht="12.75">
      <c r="A117"/>
      <c r="B117"/>
      <c r="C117"/>
      <c r="D117"/>
      <c r="E117"/>
      <c r="R117" s="4"/>
      <c r="T117" s="51">
        <v>10</v>
      </c>
      <c r="U117" s="52" t="s">
        <v>33</v>
      </c>
      <c r="V117" s="53">
        <v>7.33</v>
      </c>
      <c r="W117" s="45">
        <v>10</v>
      </c>
      <c r="X117" s="50" t="s">
        <v>27</v>
      </c>
      <c r="Y117" s="61">
        <v>192</v>
      </c>
      <c r="Z117" s="45">
        <v>10</v>
      </c>
      <c r="AA117" s="50" t="s">
        <v>59</v>
      </c>
      <c r="AB117" s="61">
        <v>506</v>
      </c>
      <c r="AC117" s="3"/>
    </row>
    <row r="118" spans="1:29" ht="12.75">
      <c r="A118"/>
      <c r="B118"/>
      <c r="C118"/>
      <c r="D118"/>
      <c r="E118"/>
      <c r="R118" s="4"/>
      <c r="T118"/>
      <c r="U118"/>
      <c r="V118"/>
      <c r="W118" s="45">
        <v>11</v>
      </c>
      <c r="X118" s="50" t="s">
        <v>65</v>
      </c>
      <c r="Y118" s="61">
        <v>192</v>
      </c>
      <c r="Z118" s="45">
        <v>11</v>
      </c>
      <c r="AA118" s="50" t="s">
        <v>66</v>
      </c>
      <c r="AB118" s="61">
        <v>504</v>
      </c>
      <c r="AC118" s="3"/>
    </row>
    <row r="119" spans="1:29" ht="12.75">
      <c r="A119"/>
      <c r="B119"/>
      <c r="C119"/>
      <c r="D119"/>
      <c r="E119"/>
      <c r="R119" s="4"/>
      <c r="W119" s="45">
        <v>12</v>
      </c>
      <c r="X119" s="50" t="s">
        <v>60</v>
      </c>
      <c r="Y119" s="61">
        <v>189</v>
      </c>
      <c r="Z119" s="45">
        <v>12</v>
      </c>
      <c r="AA119" s="50" t="s">
        <v>60</v>
      </c>
      <c r="AB119" s="61">
        <v>485</v>
      </c>
      <c r="AC119" s="3"/>
    </row>
    <row r="120" spans="1:29" ht="12.75">
      <c r="A120"/>
      <c r="B120"/>
      <c r="C120"/>
      <c r="D120"/>
      <c r="E120"/>
      <c r="R120" s="4"/>
      <c r="W120" s="45">
        <v>13</v>
      </c>
      <c r="X120" s="50" t="s">
        <v>66</v>
      </c>
      <c r="Y120" s="61">
        <v>186</v>
      </c>
      <c r="Z120" s="45">
        <v>13</v>
      </c>
      <c r="AA120" s="50" t="s">
        <v>65</v>
      </c>
      <c r="AB120" s="61">
        <v>477</v>
      </c>
      <c r="AC120" s="3"/>
    </row>
    <row r="121" spans="1:29" ht="12.75">
      <c r="A121"/>
      <c r="B121"/>
      <c r="C121"/>
      <c r="D121"/>
      <c r="E121"/>
      <c r="R121" s="4"/>
      <c r="W121" s="45">
        <v>14</v>
      </c>
      <c r="X121" s="50" t="s">
        <v>29</v>
      </c>
      <c r="Y121" s="61">
        <v>183</v>
      </c>
      <c r="Z121" s="45">
        <v>14</v>
      </c>
      <c r="AA121" s="50" t="s">
        <v>51</v>
      </c>
      <c r="AB121" s="61">
        <v>470</v>
      </c>
      <c r="AC121" s="3"/>
    </row>
    <row r="122" spans="1:29" ht="12.75">
      <c r="A122"/>
      <c r="B122"/>
      <c r="C122"/>
      <c r="D122"/>
      <c r="E122"/>
      <c r="R122" s="4"/>
      <c r="W122" s="45">
        <f aca="true" t="shared" si="4" ref="W122:W136">W121+1</f>
        <v>15</v>
      </c>
      <c r="X122" s="50" t="s">
        <v>39</v>
      </c>
      <c r="Y122" s="61">
        <v>181</v>
      </c>
      <c r="Z122" s="45">
        <f aca="true" t="shared" si="5" ref="Z122:Z137">Z121+1</f>
        <v>15</v>
      </c>
      <c r="AA122" s="50" t="s">
        <v>29</v>
      </c>
      <c r="AB122" s="61">
        <v>467</v>
      </c>
      <c r="AC122" s="3"/>
    </row>
    <row r="123" spans="1:29" ht="12.75">
      <c r="A123"/>
      <c r="B123"/>
      <c r="C123"/>
      <c r="D123"/>
      <c r="E123"/>
      <c r="R123" s="4"/>
      <c r="W123" s="45">
        <f t="shared" si="4"/>
        <v>16</v>
      </c>
      <c r="X123" s="50" t="s">
        <v>43</v>
      </c>
      <c r="Y123" s="61">
        <v>175</v>
      </c>
      <c r="Z123" s="45">
        <f t="shared" si="5"/>
        <v>16</v>
      </c>
      <c r="AA123" s="50" t="s">
        <v>30</v>
      </c>
      <c r="AB123" s="61">
        <v>464</v>
      </c>
      <c r="AC123" s="3"/>
    </row>
    <row r="124" spans="1:31" ht="12.75">
      <c r="A124"/>
      <c r="B124"/>
      <c r="C124"/>
      <c r="D124"/>
      <c r="E124"/>
      <c r="R124" s="4"/>
      <c r="W124" s="45">
        <f t="shared" si="4"/>
        <v>17</v>
      </c>
      <c r="X124" s="50" t="s">
        <v>31</v>
      </c>
      <c r="Y124" s="61">
        <v>174</v>
      </c>
      <c r="Z124" s="45">
        <f t="shared" si="5"/>
        <v>17</v>
      </c>
      <c r="AA124" s="50" t="s">
        <v>37</v>
      </c>
      <c r="AB124" s="61">
        <v>458</v>
      </c>
      <c r="AC124"/>
      <c r="AD124"/>
      <c r="AE124"/>
    </row>
    <row r="125" spans="1:29" ht="12.75">
      <c r="A125"/>
      <c r="B125"/>
      <c r="C125"/>
      <c r="D125"/>
      <c r="E125"/>
      <c r="R125" s="4"/>
      <c r="W125" s="45">
        <f t="shared" si="4"/>
        <v>18</v>
      </c>
      <c r="X125" s="50" t="s">
        <v>51</v>
      </c>
      <c r="Y125" s="61">
        <v>173</v>
      </c>
      <c r="Z125" s="45">
        <f t="shared" si="5"/>
        <v>18</v>
      </c>
      <c r="AA125" s="50" t="s">
        <v>39</v>
      </c>
      <c r="AB125" s="61">
        <v>444</v>
      </c>
      <c r="AC125" s="3"/>
    </row>
    <row r="126" spans="1:29" ht="12.75">
      <c r="A126"/>
      <c r="B126"/>
      <c r="C126"/>
      <c r="D126"/>
      <c r="E126"/>
      <c r="R126" s="4"/>
      <c r="T126" s="55"/>
      <c r="U126" s="56"/>
      <c r="V126" s="56"/>
      <c r="W126" s="45">
        <f t="shared" si="4"/>
        <v>19</v>
      </c>
      <c r="X126" s="50" t="s">
        <v>63</v>
      </c>
      <c r="Y126" s="61">
        <v>172</v>
      </c>
      <c r="Z126" s="45">
        <f t="shared" si="5"/>
        <v>19</v>
      </c>
      <c r="AA126" s="50" t="s">
        <v>31</v>
      </c>
      <c r="AB126" s="61">
        <v>437</v>
      </c>
      <c r="AC126" s="3"/>
    </row>
    <row r="127" spans="1:29" ht="12.75">
      <c r="A127"/>
      <c r="B127"/>
      <c r="C127"/>
      <c r="D127"/>
      <c r="E127"/>
      <c r="R127" s="4"/>
      <c r="T127" s="55"/>
      <c r="U127" s="56"/>
      <c r="V127" s="56"/>
      <c r="W127" s="45">
        <f t="shared" si="4"/>
        <v>20</v>
      </c>
      <c r="X127" s="50" t="s">
        <v>52</v>
      </c>
      <c r="Y127" s="61">
        <v>171</v>
      </c>
      <c r="Z127" s="45">
        <f t="shared" si="5"/>
        <v>20</v>
      </c>
      <c r="AA127" s="50" t="s">
        <v>43</v>
      </c>
      <c r="AB127" s="61">
        <v>425</v>
      </c>
      <c r="AC127" s="3"/>
    </row>
    <row r="128" spans="1:29" ht="12.75">
      <c r="A128"/>
      <c r="B128"/>
      <c r="C128"/>
      <c r="D128"/>
      <c r="E128"/>
      <c r="I128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W128" s="45">
        <f t="shared" si="4"/>
        <v>21</v>
      </c>
      <c r="X128" s="50" t="s">
        <v>30</v>
      </c>
      <c r="Y128" s="61">
        <v>163</v>
      </c>
      <c r="Z128" s="45">
        <f t="shared" si="5"/>
        <v>21</v>
      </c>
      <c r="AA128" s="50" t="s">
        <v>61</v>
      </c>
      <c r="AB128" s="61">
        <v>416</v>
      </c>
      <c r="AC128" s="3"/>
    </row>
    <row r="129" spans="1:29" ht="12.75">
      <c r="A129"/>
      <c r="B129"/>
      <c r="C129"/>
      <c r="D129"/>
      <c r="E129"/>
      <c r="R129" s="4"/>
      <c r="W129" s="45">
        <f t="shared" si="4"/>
        <v>22</v>
      </c>
      <c r="X129" s="73" t="s">
        <v>40</v>
      </c>
      <c r="Y129" s="73">
        <v>160</v>
      </c>
      <c r="Z129" s="45">
        <f t="shared" si="5"/>
        <v>22</v>
      </c>
      <c r="AA129" s="73" t="s">
        <v>52</v>
      </c>
      <c r="AB129" s="73">
        <v>407</v>
      </c>
      <c r="AC129" s="3"/>
    </row>
    <row r="130" spans="1:29" ht="12.75">
      <c r="A130"/>
      <c r="B130"/>
      <c r="C130"/>
      <c r="D130"/>
      <c r="E130"/>
      <c r="R130" s="4"/>
      <c r="W130" s="45">
        <f t="shared" si="4"/>
        <v>23</v>
      </c>
      <c r="X130" s="73" t="s">
        <v>41</v>
      </c>
      <c r="Y130" s="73">
        <v>158</v>
      </c>
      <c r="Z130" s="45">
        <f t="shared" si="5"/>
        <v>23</v>
      </c>
      <c r="AA130" s="73" t="s">
        <v>62</v>
      </c>
      <c r="AB130" s="73">
        <v>404</v>
      </c>
      <c r="AC130" s="3"/>
    </row>
    <row r="131" spans="1:29" ht="12.75">
      <c r="A131"/>
      <c r="B131"/>
      <c r="C131"/>
      <c r="D131"/>
      <c r="E131"/>
      <c r="R131" s="4"/>
      <c r="W131" s="45">
        <f t="shared" si="4"/>
        <v>24</v>
      </c>
      <c r="X131" s="73" t="s">
        <v>37</v>
      </c>
      <c r="Y131" s="73">
        <v>157</v>
      </c>
      <c r="Z131" s="45">
        <f t="shared" si="5"/>
        <v>24</v>
      </c>
      <c r="AA131" s="73" t="s">
        <v>38</v>
      </c>
      <c r="AB131" s="73">
        <v>397</v>
      </c>
      <c r="AC131" s="3"/>
    </row>
    <row r="132" spans="1:29" ht="12.75">
      <c r="A132"/>
      <c r="B132"/>
      <c r="C132"/>
      <c r="D132"/>
      <c r="E132"/>
      <c r="R132" s="4"/>
      <c r="W132" s="45">
        <f t="shared" si="4"/>
        <v>25</v>
      </c>
      <c r="X132" s="73" t="s">
        <v>32</v>
      </c>
      <c r="Y132" s="73">
        <v>155</v>
      </c>
      <c r="Z132" s="45">
        <f t="shared" si="5"/>
        <v>25</v>
      </c>
      <c r="AA132" s="73" t="s">
        <v>53</v>
      </c>
      <c r="AB132" s="73">
        <v>391</v>
      </c>
      <c r="AC132" s="3"/>
    </row>
    <row r="133" spans="1:29" ht="15.75">
      <c r="A133" s="62" t="s">
        <v>72</v>
      </c>
      <c r="B133" s="83"/>
      <c r="C133" s="83"/>
      <c r="D133" s="83"/>
      <c r="E133" s="83"/>
      <c r="F133" s="66"/>
      <c r="G133" s="66"/>
      <c r="H133" s="66"/>
      <c r="R133" s="4"/>
      <c r="W133" s="45">
        <f t="shared" si="4"/>
        <v>26</v>
      </c>
      <c r="X133" s="73" t="s">
        <v>67</v>
      </c>
      <c r="Y133" s="73">
        <v>152</v>
      </c>
      <c r="Z133" s="45">
        <f t="shared" si="5"/>
        <v>26</v>
      </c>
      <c r="AA133" s="73" t="s">
        <v>67</v>
      </c>
      <c r="AB133" s="73">
        <v>388</v>
      </c>
      <c r="AC133" s="3"/>
    </row>
    <row r="134" spans="1:29" ht="12.75">
      <c r="A134"/>
      <c r="B134"/>
      <c r="C134"/>
      <c r="D134"/>
      <c r="E134"/>
      <c r="R134" s="4"/>
      <c r="W134" s="45">
        <f t="shared" si="4"/>
        <v>27</v>
      </c>
      <c r="X134" s="73" t="s">
        <v>61</v>
      </c>
      <c r="Y134" s="73">
        <v>150</v>
      </c>
      <c r="Z134" s="45">
        <f t="shared" si="5"/>
        <v>27</v>
      </c>
      <c r="AA134" s="73" t="s">
        <v>34</v>
      </c>
      <c r="AB134" s="73">
        <v>387</v>
      </c>
      <c r="AC134" s="3"/>
    </row>
    <row r="135" spans="1:29" ht="12.75">
      <c r="A135"/>
      <c r="B135"/>
      <c r="C135"/>
      <c r="D135"/>
      <c r="E135"/>
      <c r="R135" s="4"/>
      <c r="W135" s="45">
        <f t="shared" si="4"/>
        <v>28</v>
      </c>
      <c r="X135" s="73" t="s">
        <v>48</v>
      </c>
      <c r="Y135" s="73">
        <v>149</v>
      </c>
      <c r="Z135" s="45">
        <f t="shared" si="5"/>
        <v>28</v>
      </c>
      <c r="AA135" s="73" t="s">
        <v>40</v>
      </c>
      <c r="AB135" s="73">
        <v>383</v>
      </c>
      <c r="AC135" s="3"/>
    </row>
    <row r="136" spans="2:29" ht="12.75">
      <c r="B136" s="65" t="s">
        <v>13</v>
      </c>
      <c r="C136" t="s">
        <v>22</v>
      </c>
      <c r="D136"/>
      <c r="E136"/>
      <c r="R136" s="4"/>
      <c r="W136" s="45">
        <f t="shared" si="4"/>
        <v>29</v>
      </c>
      <c r="X136" s="73" t="s">
        <v>53</v>
      </c>
      <c r="Y136" s="73">
        <v>145</v>
      </c>
      <c r="Z136" s="45">
        <f t="shared" si="5"/>
        <v>29</v>
      </c>
      <c r="AA136" s="73" t="s">
        <v>32</v>
      </c>
      <c r="AB136" s="73">
        <v>378</v>
      </c>
      <c r="AC136" s="3"/>
    </row>
    <row r="137" spans="1:29" ht="12.75">
      <c r="A137"/>
      <c r="C137" t="s">
        <v>36</v>
      </c>
      <c r="D137"/>
      <c r="E137"/>
      <c r="R137" s="4"/>
      <c r="W137" s="45">
        <v>30</v>
      </c>
      <c r="X137" s="73" t="s">
        <v>44</v>
      </c>
      <c r="Y137" s="73">
        <v>145</v>
      </c>
      <c r="Z137" s="45">
        <f t="shared" si="5"/>
        <v>30</v>
      </c>
      <c r="AA137" s="73" t="s">
        <v>68</v>
      </c>
      <c r="AB137" s="73">
        <v>365</v>
      </c>
      <c r="AC137" s="3"/>
    </row>
    <row r="138" spans="2:29" ht="12.75">
      <c r="B138" s="64" t="s">
        <v>14</v>
      </c>
      <c r="C138" s="3"/>
      <c r="E138"/>
      <c r="R138" s="4"/>
      <c r="W138" s="45">
        <v>31</v>
      </c>
      <c r="X138" s="73" t="s">
        <v>47</v>
      </c>
      <c r="Y138" s="73">
        <v>144</v>
      </c>
      <c r="Z138" s="45">
        <v>31</v>
      </c>
      <c r="AA138" s="73" t="s">
        <v>41</v>
      </c>
      <c r="AB138" s="73">
        <v>359</v>
      </c>
      <c r="AC138" s="3"/>
    </row>
    <row r="139" spans="1:29" ht="12.75">
      <c r="A139"/>
      <c r="B139" s="63" t="s">
        <v>15</v>
      </c>
      <c r="C139" t="s">
        <v>23</v>
      </c>
      <c r="D139"/>
      <c r="E139"/>
      <c r="R139" s="4"/>
      <c r="W139" s="77">
        <v>32</v>
      </c>
      <c r="X139" s="73" t="s">
        <v>38</v>
      </c>
      <c r="Y139" s="73">
        <v>142</v>
      </c>
      <c r="Z139" s="77">
        <v>32</v>
      </c>
      <c r="AA139" s="73" t="s">
        <v>44</v>
      </c>
      <c r="AB139" s="73">
        <v>358</v>
      </c>
      <c r="AC139" s="3"/>
    </row>
    <row r="140" spans="1:29" ht="12.75">
      <c r="A140"/>
      <c r="B140" s="63" t="s">
        <v>16</v>
      </c>
      <c r="C140" t="s">
        <v>56</v>
      </c>
      <c r="D140"/>
      <c r="E140"/>
      <c r="R140" s="4"/>
      <c r="W140" s="78">
        <v>33</v>
      </c>
      <c r="X140" s="73" t="s">
        <v>62</v>
      </c>
      <c r="Y140" s="73">
        <v>141</v>
      </c>
      <c r="Z140" s="78">
        <v>33</v>
      </c>
      <c r="AA140" s="73" t="s">
        <v>69</v>
      </c>
      <c r="AB140" s="73">
        <v>356</v>
      </c>
      <c r="AC140" s="3"/>
    </row>
    <row r="141" spans="1:29" ht="12.75">
      <c r="A141"/>
      <c r="B141" s="63" t="s">
        <v>17</v>
      </c>
      <c r="C141" t="s">
        <v>24</v>
      </c>
      <c r="D141"/>
      <c r="E141"/>
      <c r="R141" s="4"/>
      <c r="W141" s="78">
        <v>34</v>
      </c>
      <c r="X141" s="73" t="s">
        <v>54</v>
      </c>
      <c r="Y141" s="73">
        <v>136</v>
      </c>
      <c r="Z141" s="78">
        <v>34</v>
      </c>
      <c r="AA141" s="73" t="s">
        <v>47</v>
      </c>
      <c r="AB141" s="73">
        <v>348</v>
      </c>
      <c r="AC141" s="3"/>
    </row>
    <row r="142" spans="1:29" ht="12.75">
      <c r="A142"/>
      <c r="B142"/>
      <c r="C142"/>
      <c r="D142"/>
      <c r="E142"/>
      <c r="R142" s="4"/>
      <c r="W142" s="78">
        <v>35</v>
      </c>
      <c r="X142" s="73" t="s">
        <v>34</v>
      </c>
      <c r="Y142" s="73">
        <v>134</v>
      </c>
      <c r="Z142" s="78">
        <v>35</v>
      </c>
      <c r="AA142" s="73" t="s">
        <v>48</v>
      </c>
      <c r="AB142" s="73">
        <v>347</v>
      </c>
      <c r="AC142" s="3"/>
    </row>
    <row r="143" spans="1:29" ht="12.75">
      <c r="A143"/>
      <c r="B143"/>
      <c r="C143"/>
      <c r="D143"/>
      <c r="E143"/>
      <c r="R143" s="4"/>
      <c r="W143" s="78">
        <v>36</v>
      </c>
      <c r="X143" s="73" t="s">
        <v>42</v>
      </c>
      <c r="Y143" s="73">
        <v>132</v>
      </c>
      <c r="Z143" s="78">
        <v>36</v>
      </c>
      <c r="AA143" s="73" t="s">
        <v>42</v>
      </c>
      <c r="AB143" s="73">
        <v>342</v>
      </c>
      <c r="AC143" s="3"/>
    </row>
    <row r="144" spans="1:29" ht="12.75">
      <c r="A144"/>
      <c r="B144"/>
      <c r="C144"/>
      <c r="D144"/>
      <c r="E144"/>
      <c r="R144" s="4"/>
      <c r="W144" s="78">
        <v>37</v>
      </c>
      <c r="X144" s="73" t="s">
        <v>33</v>
      </c>
      <c r="Y144" s="73">
        <v>131</v>
      </c>
      <c r="Z144" s="78">
        <v>37</v>
      </c>
      <c r="AA144" s="73" t="s">
        <v>54</v>
      </c>
      <c r="AB144" s="73">
        <v>333</v>
      </c>
      <c r="AC144" s="3"/>
    </row>
    <row r="145" spans="1:29" ht="12.75">
      <c r="A145"/>
      <c r="B145"/>
      <c r="C145"/>
      <c r="D145"/>
      <c r="E145"/>
      <c r="R145" s="4"/>
      <c r="W145" s="78">
        <v>38</v>
      </c>
      <c r="X145" s="73" t="s">
        <v>68</v>
      </c>
      <c r="Y145" s="73">
        <v>129</v>
      </c>
      <c r="Z145" s="78">
        <v>38</v>
      </c>
      <c r="AA145" s="73" t="s">
        <v>33</v>
      </c>
      <c r="AB145" s="73">
        <v>333</v>
      </c>
      <c r="AC145" s="3"/>
    </row>
    <row r="146" spans="1:29" ht="12.75">
      <c r="A146"/>
      <c r="B146"/>
      <c r="C146"/>
      <c r="D146"/>
      <c r="E146"/>
      <c r="R146" s="4"/>
      <c r="W146" s="78">
        <v>39</v>
      </c>
      <c r="X146" s="73" t="s">
        <v>69</v>
      </c>
      <c r="Y146" s="73">
        <v>129</v>
      </c>
      <c r="Z146" s="78">
        <v>39</v>
      </c>
      <c r="AA146" s="73" t="s">
        <v>70</v>
      </c>
      <c r="AB146" s="73">
        <v>322</v>
      </c>
      <c r="AC146" s="3"/>
    </row>
    <row r="147" spans="1:29" ht="12.75">
      <c r="A147"/>
      <c r="B147"/>
      <c r="C147"/>
      <c r="D147"/>
      <c r="E147"/>
      <c r="R147" s="4"/>
      <c r="W147" s="78">
        <v>40</v>
      </c>
      <c r="X147" s="73" t="s">
        <v>55</v>
      </c>
      <c r="Y147" s="73">
        <v>129</v>
      </c>
      <c r="Z147" s="78">
        <v>40</v>
      </c>
      <c r="AA147" s="73" t="s">
        <v>45</v>
      </c>
      <c r="AB147" s="73">
        <v>310</v>
      </c>
      <c r="AC147" s="3"/>
    </row>
    <row r="148" spans="1:29" ht="12.75">
      <c r="A148"/>
      <c r="B148"/>
      <c r="C148"/>
      <c r="D148"/>
      <c r="E148"/>
      <c r="R148" s="4"/>
      <c r="W148" s="78">
        <v>41</v>
      </c>
      <c r="X148" s="73" t="s">
        <v>45</v>
      </c>
      <c r="Y148" s="73">
        <v>109</v>
      </c>
      <c r="Z148" s="78">
        <v>41</v>
      </c>
      <c r="AA148" s="73" t="s">
        <v>63</v>
      </c>
      <c r="AB148" s="73">
        <v>294</v>
      </c>
      <c r="AC148" s="3"/>
    </row>
    <row r="149" spans="1:28" ht="12.75">
      <c r="A149"/>
      <c r="B149"/>
      <c r="C149"/>
      <c r="D149"/>
      <c r="E149"/>
      <c r="L149"/>
      <c r="M149"/>
      <c r="N149"/>
      <c r="O149"/>
      <c r="P149"/>
      <c r="Q149"/>
      <c r="W149" s="78">
        <v>42</v>
      </c>
      <c r="X149" s="73" t="s">
        <v>70</v>
      </c>
      <c r="Y149" s="73">
        <v>108</v>
      </c>
      <c r="Z149" s="78">
        <v>42</v>
      </c>
      <c r="AA149" s="73" t="s">
        <v>46</v>
      </c>
      <c r="AB149" s="73">
        <v>286</v>
      </c>
    </row>
    <row r="150" spans="1:28" ht="12.75">
      <c r="A150"/>
      <c r="B150"/>
      <c r="C150"/>
      <c r="D150"/>
      <c r="E150"/>
      <c r="L150"/>
      <c r="M150"/>
      <c r="N150"/>
      <c r="O150"/>
      <c r="P150"/>
      <c r="Q150"/>
      <c r="W150" s="78">
        <v>43</v>
      </c>
      <c r="X150" s="73" t="s">
        <v>46</v>
      </c>
      <c r="Y150" s="73">
        <v>105</v>
      </c>
      <c r="Z150" s="78">
        <v>43</v>
      </c>
      <c r="AA150" s="73" t="s">
        <v>55</v>
      </c>
      <c r="AB150" s="73">
        <v>268</v>
      </c>
    </row>
    <row r="151" spans="1:28" ht="12.75">
      <c r="A151"/>
      <c r="B151"/>
      <c r="C151"/>
      <c r="D151"/>
      <c r="E151"/>
      <c r="L151"/>
      <c r="M151"/>
      <c r="N151"/>
      <c r="O151"/>
      <c r="P151"/>
      <c r="Q151"/>
      <c r="W151" s="78">
        <v>44</v>
      </c>
      <c r="X151" s="73" t="s">
        <v>71</v>
      </c>
      <c r="Y151" s="73">
        <v>99</v>
      </c>
      <c r="Z151" s="78">
        <v>44</v>
      </c>
      <c r="AA151" s="73" t="s">
        <v>71</v>
      </c>
      <c r="AB151" s="73">
        <v>256</v>
      </c>
    </row>
    <row r="152" spans="1:29" ht="12.75">
      <c r="A152"/>
      <c r="B152"/>
      <c r="C152"/>
      <c r="D152"/>
      <c r="E152"/>
      <c r="L152"/>
      <c r="M152"/>
      <c r="N152"/>
      <c r="O152"/>
      <c r="P152"/>
      <c r="Q152"/>
      <c r="W152" s="78">
        <v>45</v>
      </c>
      <c r="X152" s="73" t="s">
        <v>35</v>
      </c>
      <c r="Y152" s="73">
        <v>81</v>
      </c>
      <c r="Z152" s="78">
        <v>45</v>
      </c>
      <c r="AA152" s="73" t="s">
        <v>49</v>
      </c>
      <c r="AB152" s="73">
        <v>225</v>
      </c>
      <c r="AC152" s="48"/>
    </row>
    <row r="153" spans="1:28" ht="12.75">
      <c r="A153"/>
      <c r="B153"/>
      <c r="C153"/>
      <c r="D153"/>
      <c r="E153"/>
      <c r="L153"/>
      <c r="M153"/>
      <c r="N153"/>
      <c r="O153"/>
      <c r="P153"/>
      <c r="Q153"/>
      <c r="W153" s="79">
        <v>46</v>
      </c>
      <c r="X153" s="74" t="s">
        <v>49</v>
      </c>
      <c r="Y153" s="74">
        <v>78</v>
      </c>
      <c r="Z153" s="79">
        <v>46</v>
      </c>
      <c r="AA153" s="74" t="s">
        <v>35</v>
      </c>
      <c r="AB153" s="74">
        <v>207</v>
      </c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</sheetData>
  <mergeCells count="3">
    <mergeCell ref="A5:H5"/>
    <mergeCell ref="A80:H80"/>
    <mergeCell ref="A77:H77"/>
  </mergeCells>
  <printOptions horizontalCentered="1"/>
  <pageMargins left="0" right="0" top="0" bottom="0" header="0" footer="0"/>
  <pageSetup orientation="portrait" paperSize="9" scale="85" r:id="rId3"/>
  <rowBreaks count="1" manualBreakCount="1">
    <brk id="71" max="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GESTITRES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LORAUX_P</dc:creator>
  <cp:keywords/>
  <dc:description/>
  <cp:lastModifiedBy>loraux</cp:lastModifiedBy>
  <cp:lastPrinted>2007-05-07T12:37:00Z</cp:lastPrinted>
  <dcterms:created xsi:type="dcterms:W3CDTF">2004-09-10T13:21:54Z</dcterms:created>
  <dcterms:modified xsi:type="dcterms:W3CDTF">2007-07-12T11:57:32Z</dcterms:modified>
  <cp:category/>
  <cp:version/>
  <cp:contentType/>
  <cp:contentStatus/>
</cp:coreProperties>
</file>